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DClin\Thesis\Empirical\Data\"/>
    </mc:Choice>
  </mc:AlternateContent>
  <xr:revisionPtr revIDLastSave="0" documentId="13_ncr:1_{33E8EBA5-1DF0-40C3-B894-6A73B05578AA}" xr6:coauthVersionLast="47" xr6:coauthVersionMax="47" xr10:uidLastSave="{00000000-0000-0000-0000-000000000000}"/>
  <bookViews>
    <workbookView xWindow="-110" yWindow="-110" windowWidth="19420" windowHeight="10300" activeTab="3" xr2:uid="{00000000-000D-0000-FFFF-FFFF00000000}"/>
  </bookViews>
  <sheets>
    <sheet name="Interpretations of foster child" sheetId="1" r:id="rId1"/>
    <sheet name="Completers" sheetId="5" r:id="rId2"/>
    <sheet name="Labels" sheetId="2" r:id="rId3"/>
    <sheet name="Sheet1"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2" i="5" l="1"/>
  <c r="P121" i="5"/>
  <c r="P120" i="5"/>
  <c r="P119" i="5"/>
  <c r="P118" i="5"/>
  <c r="P117" i="5"/>
  <c r="P116" i="5"/>
  <c r="P115" i="5"/>
  <c r="P114" i="5"/>
  <c r="P113" i="5"/>
  <c r="P112" i="5"/>
  <c r="P111" i="5"/>
  <c r="P110" i="5"/>
  <c r="P109" i="5"/>
  <c r="P108" i="5"/>
  <c r="P107" i="5"/>
  <c r="P106" i="5"/>
  <c r="P105" i="5"/>
  <c r="O101" i="5"/>
  <c r="O100" i="5"/>
  <c r="P100" i="5"/>
  <c r="P101" i="5" s="1"/>
  <c r="DV123" i="1"/>
  <c r="DV122" i="1"/>
  <c r="DV118" i="1"/>
  <c r="DV114" i="1"/>
  <c r="DV113" i="1"/>
  <c r="DV110" i="1"/>
  <c r="DV109" i="1"/>
  <c r="DV107" i="1"/>
  <c r="DV101" i="1"/>
  <c r="DV100" i="1"/>
  <c r="DV99" i="1"/>
  <c r="DV93" i="1"/>
  <c r="DV92" i="1"/>
  <c r="DV91" i="1"/>
  <c r="DV88" i="1"/>
  <c r="DV84" i="1"/>
  <c r="DV78" i="1"/>
  <c r="DV76" i="1"/>
  <c r="DV59" i="1"/>
  <c r="DV58" i="1"/>
  <c r="DV55" i="1"/>
  <c r="DV54" i="1"/>
  <c r="DV53" i="1"/>
  <c r="DV52" i="1"/>
  <c r="DV51" i="1"/>
  <c r="DV43" i="1"/>
  <c r="DV42" i="1"/>
  <c r="DV41" i="1"/>
  <c r="DV39" i="1"/>
  <c r="DV38" i="1"/>
  <c r="DV35" i="1"/>
  <c r="DV32" i="1"/>
  <c r="DV29" i="1"/>
  <c r="DV23" i="1"/>
  <c r="DV16" i="1"/>
  <c r="DV9" i="1"/>
  <c r="DV6" i="1"/>
  <c r="DU6" i="1"/>
  <c r="DU9" i="1"/>
  <c r="DU11" i="1"/>
  <c r="DU14" i="1"/>
  <c r="DU16" i="1"/>
  <c r="DU23" i="1"/>
  <c r="DU29" i="1"/>
  <c r="DU32" i="1"/>
  <c r="DU35" i="1"/>
  <c r="DU38" i="1"/>
  <c r="DU39" i="1"/>
  <c r="DU41" i="1"/>
  <c r="DU42" i="1"/>
  <c r="DU43" i="1"/>
  <c r="DU48" i="1"/>
  <c r="DU51" i="1"/>
  <c r="DU52" i="1"/>
  <c r="DU53" i="1"/>
  <c r="DU54" i="1"/>
  <c r="DU55" i="1"/>
  <c r="DU58" i="1"/>
  <c r="DU59" i="1"/>
  <c r="DU70" i="1"/>
  <c r="DU72" i="1"/>
  <c r="DU76" i="1"/>
  <c r="DU77" i="1"/>
  <c r="DU78" i="1"/>
  <c r="DU79" i="1"/>
  <c r="DU83" i="1"/>
  <c r="DU84" i="1"/>
  <c r="DU88" i="1"/>
  <c r="DU91" i="1"/>
  <c r="DU92" i="1"/>
  <c r="DU93" i="1"/>
  <c r="DU99" i="1"/>
  <c r="DU100" i="1"/>
  <c r="DU101" i="1"/>
  <c r="DU103" i="1"/>
  <c r="DU107" i="1"/>
  <c r="DU109" i="1"/>
  <c r="DU110" i="1"/>
  <c r="DU112" i="1"/>
  <c r="DU113" i="1"/>
  <c r="DU114" i="1"/>
  <c r="DU118" i="1"/>
  <c r="DU122" i="1"/>
  <c r="DU123" i="1"/>
  <c r="HW1" i="5"/>
  <c r="AI124" i="1"/>
  <c r="AJ124" i="1"/>
  <c r="AK124" i="1"/>
  <c r="AL124" i="1"/>
  <c r="AM124" i="1"/>
  <c r="AN124" i="1"/>
  <c r="AO124" i="1"/>
  <c r="AP124" i="1"/>
  <c r="AQ124" i="1"/>
  <c r="AR124" i="1"/>
  <c r="AS124" i="1"/>
  <c r="AT124" i="1"/>
  <c r="AU124" i="1"/>
  <c r="AV124" i="1"/>
  <c r="AW124" i="1"/>
  <c r="AX124" i="1"/>
  <c r="AY124" i="1"/>
  <c r="AZ124" i="1"/>
  <c r="BA124" i="1"/>
  <c r="BB124" i="1"/>
  <c r="BC124" i="1"/>
  <c r="BD124" i="1"/>
  <c r="BE124" i="1"/>
  <c r="BF124" i="1"/>
  <c r="BG124" i="1"/>
  <c r="BH124" i="1"/>
  <c r="BI124" i="1"/>
  <c r="BJ124" i="1"/>
  <c r="BK124" i="1"/>
  <c r="BL124" i="1"/>
  <c r="BM124" i="1"/>
  <c r="BN124" i="1"/>
  <c r="BO124" i="1"/>
  <c r="BP124" i="1"/>
  <c r="BQ124" i="1"/>
  <c r="BR124" i="1"/>
  <c r="BS124" i="1"/>
  <c r="BT124" i="1"/>
  <c r="BU124" i="1"/>
  <c r="BV124" i="1"/>
  <c r="BW124" i="1"/>
  <c r="BX124" i="1"/>
  <c r="BY124" i="1"/>
  <c r="BZ124" i="1"/>
  <c r="CA124" i="1"/>
  <c r="CB124" i="1"/>
  <c r="CC124" i="1"/>
  <c r="CD124" i="1"/>
  <c r="CE124" i="1"/>
  <c r="CF124" i="1"/>
  <c r="CG124" i="1"/>
  <c r="CH124" i="1"/>
  <c r="CI124" i="1"/>
  <c r="CJ124" i="1"/>
  <c r="CK124" i="1"/>
  <c r="CL124" i="1"/>
  <c r="CM124" i="1"/>
  <c r="CN124" i="1"/>
  <c r="CO124" i="1"/>
  <c r="CP124" i="1"/>
  <c r="CQ124" i="1"/>
  <c r="CR124" i="1"/>
  <c r="CS124" i="1"/>
  <c r="CT124" i="1"/>
  <c r="CU124" i="1"/>
  <c r="CV124" i="1"/>
  <c r="CW124" i="1"/>
  <c r="CX124" i="1"/>
  <c r="CY124" i="1"/>
  <c r="CZ124" i="1"/>
  <c r="DA124" i="1"/>
  <c r="DB124" i="1"/>
  <c r="DC124" i="1"/>
  <c r="DD124" i="1"/>
  <c r="DE124" i="1"/>
  <c r="DF124" i="1"/>
  <c r="DG124" i="1"/>
  <c r="DH124" i="1"/>
  <c r="DI124" i="1"/>
  <c r="DJ124" i="1"/>
  <c r="DK124" i="1"/>
  <c r="DL124" i="1"/>
  <c r="DM124" i="1"/>
  <c r="DN124" i="1"/>
  <c r="DO124" i="1"/>
  <c r="DP124" i="1"/>
  <c r="DQ124" i="1"/>
  <c r="DR124" i="1"/>
  <c r="DS124" i="1"/>
  <c r="AH124" i="1"/>
  <c r="GU85" i="5"/>
  <c r="GU4" i="5"/>
  <c r="GB92" i="5"/>
  <c r="GB85" i="5"/>
  <c r="GB4" i="5"/>
  <c r="FI85" i="5"/>
  <c r="FI4" i="5"/>
  <c r="ES91" i="5"/>
  <c r="DX4" i="5"/>
  <c r="AE102" i="5"/>
  <c r="AF102" i="5"/>
  <c r="AE101" i="5"/>
  <c r="AF101" i="5"/>
  <c r="AE100" i="5"/>
  <c r="AF100" i="5"/>
  <c r="AE99" i="5"/>
  <c r="AF99" i="5"/>
  <c r="AD102" i="5"/>
  <c r="AD101" i="5"/>
  <c r="AD100" i="5"/>
  <c r="AD99" i="5"/>
  <c r="AA102" i="5"/>
  <c r="AA101" i="5"/>
  <c r="AA100" i="5"/>
  <c r="AA99" i="5"/>
  <c r="Z102" i="5"/>
  <c r="Z101" i="5"/>
  <c r="Z100" i="5"/>
  <c r="Z99" i="5"/>
  <c r="N102" i="5"/>
  <c r="N101" i="5"/>
  <c r="N100" i="5"/>
  <c r="N99" i="5"/>
  <c r="HL85" i="5"/>
  <c r="HK85" i="5"/>
  <c r="HL5" i="5"/>
  <c r="HL6" i="5"/>
  <c r="HL7" i="5"/>
  <c r="HL8" i="5"/>
  <c r="HL9" i="5"/>
  <c r="HL10" i="5"/>
  <c r="HL11" i="5"/>
  <c r="HL12" i="5"/>
  <c r="HL13" i="5"/>
  <c r="HL14" i="5"/>
  <c r="HL15" i="5"/>
  <c r="HL16" i="5"/>
  <c r="HL17" i="5"/>
  <c r="HL18" i="5"/>
  <c r="HL19" i="5"/>
  <c r="HL20" i="5"/>
  <c r="HL21" i="5"/>
  <c r="HL22" i="5"/>
  <c r="HL23" i="5"/>
  <c r="HL24" i="5"/>
  <c r="HL25" i="5"/>
  <c r="HL26" i="5"/>
  <c r="HL27" i="5"/>
  <c r="HL28" i="5"/>
  <c r="HL29" i="5"/>
  <c r="HL30" i="5"/>
  <c r="HL31" i="5"/>
  <c r="HL32" i="5"/>
  <c r="HL33" i="5"/>
  <c r="HL34" i="5"/>
  <c r="HL35" i="5"/>
  <c r="HL36" i="5"/>
  <c r="HL37" i="5"/>
  <c r="HL38" i="5"/>
  <c r="HL39" i="5"/>
  <c r="HL40" i="5"/>
  <c r="HL41" i="5"/>
  <c r="HL42" i="5"/>
  <c r="HL43" i="5"/>
  <c r="HL44" i="5"/>
  <c r="HL45" i="5"/>
  <c r="HL46" i="5"/>
  <c r="HL47" i="5"/>
  <c r="HL48" i="5"/>
  <c r="HL49" i="5"/>
  <c r="HL50" i="5"/>
  <c r="HL51" i="5"/>
  <c r="HL52" i="5"/>
  <c r="HL53" i="5"/>
  <c r="HL54" i="5"/>
  <c r="HL55" i="5"/>
  <c r="HL56" i="5"/>
  <c r="HL57" i="5"/>
  <c r="HL58" i="5"/>
  <c r="HL59" i="5"/>
  <c r="HL60" i="5"/>
  <c r="HL61" i="5"/>
  <c r="HL62" i="5"/>
  <c r="HL63" i="5"/>
  <c r="HL64" i="5"/>
  <c r="HL65" i="5"/>
  <c r="HL66" i="5"/>
  <c r="HL67" i="5"/>
  <c r="HL68" i="5"/>
  <c r="HL69" i="5"/>
  <c r="HL70" i="5"/>
  <c r="HL71" i="5"/>
  <c r="HL72" i="5"/>
  <c r="HL73" i="5"/>
  <c r="HL74" i="5"/>
  <c r="HL75" i="5"/>
  <c r="HL76" i="5"/>
  <c r="HL4" i="5"/>
  <c r="HK5" i="5"/>
  <c r="HK6" i="5"/>
  <c r="HK7" i="5"/>
  <c r="HK8" i="5"/>
  <c r="HK9" i="5"/>
  <c r="HK10" i="5"/>
  <c r="HK11" i="5"/>
  <c r="HK12" i="5"/>
  <c r="HK13" i="5"/>
  <c r="HK14" i="5"/>
  <c r="HK15" i="5"/>
  <c r="HK16" i="5"/>
  <c r="HK17" i="5"/>
  <c r="HK18" i="5"/>
  <c r="HK19" i="5"/>
  <c r="HK20" i="5"/>
  <c r="HK21" i="5"/>
  <c r="HK22" i="5"/>
  <c r="HK23" i="5"/>
  <c r="HK24" i="5"/>
  <c r="HK25" i="5"/>
  <c r="HK26" i="5"/>
  <c r="HK27" i="5"/>
  <c r="HK28" i="5"/>
  <c r="HK29" i="5"/>
  <c r="HK30" i="5"/>
  <c r="HK31" i="5"/>
  <c r="HK32" i="5"/>
  <c r="HK33" i="5"/>
  <c r="HK34" i="5"/>
  <c r="HK35" i="5"/>
  <c r="HK36" i="5"/>
  <c r="HK37" i="5"/>
  <c r="HK38" i="5"/>
  <c r="HK39" i="5"/>
  <c r="HK40" i="5"/>
  <c r="HK41" i="5"/>
  <c r="HK42" i="5"/>
  <c r="HK43" i="5"/>
  <c r="HK44" i="5"/>
  <c r="HK45" i="5"/>
  <c r="HK46" i="5"/>
  <c r="HK47" i="5"/>
  <c r="HK48" i="5"/>
  <c r="HK49" i="5"/>
  <c r="HK50" i="5"/>
  <c r="HK51" i="5"/>
  <c r="HK52" i="5"/>
  <c r="HK53" i="5"/>
  <c r="HK54" i="5"/>
  <c r="HK55" i="5"/>
  <c r="HK56" i="5"/>
  <c r="HK57" i="5"/>
  <c r="HK58" i="5"/>
  <c r="HK59" i="5"/>
  <c r="HK60" i="5"/>
  <c r="HK61" i="5"/>
  <c r="HK62" i="5"/>
  <c r="HK63" i="5"/>
  <c r="HK64" i="5"/>
  <c r="HK65" i="5"/>
  <c r="HK66" i="5"/>
  <c r="HK67" i="5"/>
  <c r="HK68" i="5"/>
  <c r="HK69" i="5"/>
  <c r="HK70" i="5"/>
  <c r="HK71" i="5"/>
  <c r="HK72" i="5"/>
  <c r="HK73" i="5"/>
  <c r="HK74" i="5"/>
  <c r="HK75" i="5"/>
  <c r="HK76" i="5"/>
  <c r="HK4" i="5"/>
  <c r="HB5" i="5"/>
  <c r="HB6" i="5"/>
  <c r="HB7" i="5"/>
  <c r="HB8" i="5"/>
  <c r="HB9" i="5"/>
  <c r="HB10" i="5"/>
  <c r="HB11" i="5"/>
  <c r="HB12" i="5"/>
  <c r="HB13" i="5"/>
  <c r="HB14" i="5"/>
  <c r="HB15" i="5"/>
  <c r="HB16" i="5"/>
  <c r="HB17" i="5"/>
  <c r="HB18" i="5"/>
  <c r="HB19" i="5"/>
  <c r="HB20" i="5"/>
  <c r="HB21" i="5"/>
  <c r="HB22" i="5"/>
  <c r="HB23" i="5"/>
  <c r="HB24" i="5"/>
  <c r="HB25" i="5"/>
  <c r="HB26" i="5"/>
  <c r="HB27" i="5"/>
  <c r="HB28" i="5"/>
  <c r="HB29" i="5"/>
  <c r="HB30" i="5"/>
  <c r="HB31" i="5"/>
  <c r="HB32" i="5"/>
  <c r="HB33" i="5"/>
  <c r="HB34" i="5"/>
  <c r="HB35" i="5"/>
  <c r="HB36" i="5"/>
  <c r="HB37" i="5"/>
  <c r="HB38" i="5"/>
  <c r="HB39" i="5"/>
  <c r="HB40" i="5"/>
  <c r="HB41" i="5"/>
  <c r="HB42" i="5"/>
  <c r="HB43" i="5"/>
  <c r="HB44" i="5"/>
  <c r="HB45" i="5"/>
  <c r="HB46" i="5"/>
  <c r="HB47" i="5"/>
  <c r="HB48" i="5"/>
  <c r="HB49" i="5"/>
  <c r="HB50" i="5"/>
  <c r="HB51" i="5"/>
  <c r="HB52" i="5"/>
  <c r="HB53" i="5"/>
  <c r="HB54" i="5"/>
  <c r="HB55" i="5"/>
  <c r="HB56" i="5"/>
  <c r="HB57" i="5"/>
  <c r="HB58" i="5"/>
  <c r="HB59" i="5"/>
  <c r="HB60" i="5"/>
  <c r="HB61" i="5"/>
  <c r="HB62" i="5"/>
  <c r="HB63" i="5"/>
  <c r="HB64" i="5"/>
  <c r="HB65" i="5"/>
  <c r="HB66" i="5"/>
  <c r="HB67" i="5"/>
  <c r="HB68" i="5"/>
  <c r="HB69" i="5"/>
  <c r="HB70" i="5"/>
  <c r="HB71" i="5"/>
  <c r="HB72" i="5"/>
  <c r="HB73" i="5"/>
  <c r="HB74" i="5"/>
  <c r="HB75" i="5"/>
  <c r="HB76" i="5"/>
  <c r="HB85" i="5"/>
  <c r="HB4" i="5"/>
  <c r="HA5" i="5"/>
  <c r="HA6" i="5"/>
  <c r="HA7" i="5"/>
  <c r="HA8" i="5"/>
  <c r="HA9" i="5"/>
  <c r="HA10" i="5"/>
  <c r="HA11" i="5"/>
  <c r="HA12" i="5"/>
  <c r="HA13" i="5"/>
  <c r="HA14" i="5"/>
  <c r="HA15" i="5"/>
  <c r="HA16" i="5"/>
  <c r="HA17" i="5"/>
  <c r="HA18" i="5"/>
  <c r="HA19" i="5"/>
  <c r="HA20" i="5"/>
  <c r="HA21" i="5"/>
  <c r="HA22" i="5"/>
  <c r="HA23" i="5"/>
  <c r="HA24" i="5"/>
  <c r="HA25" i="5"/>
  <c r="HA26" i="5"/>
  <c r="HA27" i="5"/>
  <c r="HA28" i="5"/>
  <c r="HA29" i="5"/>
  <c r="HA30" i="5"/>
  <c r="HA31" i="5"/>
  <c r="HA32" i="5"/>
  <c r="HA33" i="5"/>
  <c r="HA34" i="5"/>
  <c r="HA35" i="5"/>
  <c r="HA36" i="5"/>
  <c r="HA37" i="5"/>
  <c r="HA38" i="5"/>
  <c r="HA39" i="5"/>
  <c r="HA40" i="5"/>
  <c r="HA41" i="5"/>
  <c r="HA42" i="5"/>
  <c r="HA43" i="5"/>
  <c r="HA44" i="5"/>
  <c r="HA45" i="5"/>
  <c r="HA46" i="5"/>
  <c r="HA47" i="5"/>
  <c r="HA48" i="5"/>
  <c r="HA49" i="5"/>
  <c r="HA50" i="5"/>
  <c r="HA51" i="5"/>
  <c r="HA52" i="5"/>
  <c r="HA53" i="5"/>
  <c r="HA54" i="5"/>
  <c r="HA55" i="5"/>
  <c r="HA56" i="5"/>
  <c r="HA57" i="5"/>
  <c r="HA58" i="5"/>
  <c r="HA59" i="5"/>
  <c r="HA60" i="5"/>
  <c r="HA61" i="5"/>
  <c r="HA62" i="5"/>
  <c r="HA63" i="5"/>
  <c r="HA64" i="5"/>
  <c r="HA65" i="5"/>
  <c r="HA66" i="5"/>
  <c r="HA67" i="5"/>
  <c r="HA68" i="5"/>
  <c r="HA69" i="5"/>
  <c r="HA70" i="5"/>
  <c r="HA71" i="5"/>
  <c r="HA72" i="5"/>
  <c r="HA73" i="5"/>
  <c r="HA74" i="5"/>
  <c r="HA75" i="5"/>
  <c r="HA76" i="5"/>
  <c r="HA85" i="5"/>
  <c r="HA4" i="5"/>
  <c r="GZ5" i="5"/>
  <c r="GZ6" i="5"/>
  <c r="GZ7" i="5"/>
  <c r="GZ8" i="5"/>
  <c r="GZ9" i="5"/>
  <c r="GZ10" i="5"/>
  <c r="GZ11" i="5"/>
  <c r="GZ12" i="5"/>
  <c r="GZ13" i="5"/>
  <c r="GZ14" i="5"/>
  <c r="GZ15" i="5"/>
  <c r="GZ16" i="5"/>
  <c r="GZ17" i="5"/>
  <c r="GZ18" i="5"/>
  <c r="GZ19" i="5"/>
  <c r="GZ20" i="5"/>
  <c r="GZ21" i="5"/>
  <c r="GZ22" i="5"/>
  <c r="GZ23" i="5"/>
  <c r="GZ24" i="5"/>
  <c r="GZ25" i="5"/>
  <c r="GZ26" i="5"/>
  <c r="GZ27" i="5"/>
  <c r="GZ28" i="5"/>
  <c r="GZ29" i="5"/>
  <c r="GZ30" i="5"/>
  <c r="GZ31" i="5"/>
  <c r="GZ32" i="5"/>
  <c r="GZ33" i="5"/>
  <c r="GZ34" i="5"/>
  <c r="GZ35" i="5"/>
  <c r="GZ36" i="5"/>
  <c r="GZ37" i="5"/>
  <c r="GZ38" i="5"/>
  <c r="GZ39" i="5"/>
  <c r="GZ40" i="5"/>
  <c r="GZ41" i="5"/>
  <c r="GZ42" i="5"/>
  <c r="GZ43" i="5"/>
  <c r="GZ44" i="5"/>
  <c r="GZ45" i="5"/>
  <c r="GZ46" i="5"/>
  <c r="GZ47" i="5"/>
  <c r="GZ48" i="5"/>
  <c r="GZ49" i="5"/>
  <c r="GZ50" i="5"/>
  <c r="GZ51" i="5"/>
  <c r="GZ52" i="5"/>
  <c r="GZ53" i="5"/>
  <c r="GZ54" i="5"/>
  <c r="GZ55" i="5"/>
  <c r="GZ56" i="5"/>
  <c r="GZ57" i="5"/>
  <c r="GZ58" i="5"/>
  <c r="GZ59" i="5"/>
  <c r="GZ60" i="5"/>
  <c r="GZ61" i="5"/>
  <c r="GZ62" i="5"/>
  <c r="GZ63" i="5"/>
  <c r="GZ64" i="5"/>
  <c r="GZ65" i="5"/>
  <c r="GZ66" i="5"/>
  <c r="GZ67" i="5"/>
  <c r="GZ68" i="5"/>
  <c r="GZ69" i="5"/>
  <c r="GZ70" i="5"/>
  <c r="GZ71" i="5"/>
  <c r="GZ72" i="5"/>
  <c r="GZ73" i="5"/>
  <c r="GZ74" i="5"/>
  <c r="GZ75" i="5"/>
  <c r="GZ76" i="5"/>
  <c r="GZ85" i="5"/>
  <c r="GZ4" i="5"/>
  <c r="GY5" i="5"/>
  <c r="GY6" i="5"/>
  <c r="GY7" i="5"/>
  <c r="GY8" i="5"/>
  <c r="GY9" i="5"/>
  <c r="GY10" i="5"/>
  <c r="GY11" i="5"/>
  <c r="GY12" i="5"/>
  <c r="GY13" i="5"/>
  <c r="GY14" i="5"/>
  <c r="GY15" i="5"/>
  <c r="GY16" i="5"/>
  <c r="GY17" i="5"/>
  <c r="GY18" i="5"/>
  <c r="GY19" i="5"/>
  <c r="GY20" i="5"/>
  <c r="GY21" i="5"/>
  <c r="GY22" i="5"/>
  <c r="GY23" i="5"/>
  <c r="GY24" i="5"/>
  <c r="GY25" i="5"/>
  <c r="GY26" i="5"/>
  <c r="GY27" i="5"/>
  <c r="GY28" i="5"/>
  <c r="GY29" i="5"/>
  <c r="GY30" i="5"/>
  <c r="GY31" i="5"/>
  <c r="GY32" i="5"/>
  <c r="GY33" i="5"/>
  <c r="GY34" i="5"/>
  <c r="GY35" i="5"/>
  <c r="GY36" i="5"/>
  <c r="GY37" i="5"/>
  <c r="GY38" i="5"/>
  <c r="GY39" i="5"/>
  <c r="GY40" i="5"/>
  <c r="GY41" i="5"/>
  <c r="GY42" i="5"/>
  <c r="GY43" i="5"/>
  <c r="GY44" i="5"/>
  <c r="GY45" i="5"/>
  <c r="GY46" i="5"/>
  <c r="GY47" i="5"/>
  <c r="GY48" i="5"/>
  <c r="GY49" i="5"/>
  <c r="GY50" i="5"/>
  <c r="GY51" i="5"/>
  <c r="GY52" i="5"/>
  <c r="GY53" i="5"/>
  <c r="GY54" i="5"/>
  <c r="GY55" i="5"/>
  <c r="GY56" i="5"/>
  <c r="GY57" i="5"/>
  <c r="GY58" i="5"/>
  <c r="GY59" i="5"/>
  <c r="GY60" i="5"/>
  <c r="GY61" i="5"/>
  <c r="GY62" i="5"/>
  <c r="GY63" i="5"/>
  <c r="GY64" i="5"/>
  <c r="GY65" i="5"/>
  <c r="GY66" i="5"/>
  <c r="GY67" i="5"/>
  <c r="GY68" i="5"/>
  <c r="GY69" i="5"/>
  <c r="GY70" i="5"/>
  <c r="GY71" i="5"/>
  <c r="GY72" i="5"/>
  <c r="GY73" i="5"/>
  <c r="GY74" i="5"/>
  <c r="GY75" i="5"/>
  <c r="GY76" i="5"/>
  <c r="GY85" i="5"/>
  <c r="GY4" i="5"/>
  <c r="GV5" i="5"/>
  <c r="GV6" i="5"/>
  <c r="GV7" i="5"/>
  <c r="GV8" i="5"/>
  <c r="GV9" i="5"/>
  <c r="GV10" i="5"/>
  <c r="GV11" i="5"/>
  <c r="GV12" i="5"/>
  <c r="GV13" i="5"/>
  <c r="GV14" i="5"/>
  <c r="GV15" i="5"/>
  <c r="GV16" i="5"/>
  <c r="GV17" i="5"/>
  <c r="GV18" i="5"/>
  <c r="GV19" i="5"/>
  <c r="GV20" i="5"/>
  <c r="GV21" i="5"/>
  <c r="GV22" i="5"/>
  <c r="GV23" i="5"/>
  <c r="GV24" i="5"/>
  <c r="GV25" i="5"/>
  <c r="GV26" i="5"/>
  <c r="GV27" i="5"/>
  <c r="GV28" i="5"/>
  <c r="GV29" i="5"/>
  <c r="GV30" i="5"/>
  <c r="GV31" i="5"/>
  <c r="GV32" i="5"/>
  <c r="GV33" i="5"/>
  <c r="GV34" i="5"/>
  <c r="GV35" i="5"/>
  <c r="GV36" i="5"/>
  <c r="GV37" i="5"/>
  <c r="GV38" i="5"/>
  <c r="GV39" i="5"/>
  <c r="GV40" i="5"/>
  <c r="GV41" i="5"/>
  <c r="GV42" i="5"/>
  <c r="GV43" i="5"/>
  <c r="GV44" i="5"/>
  <c r="GV45" i="5"/>
  <c r="GV46" i="5"/>
  <c r="GV47" i="5"/>
  <c r="GV48" i="5"/>
  <c r="GV49" i="5"/>
  <c r="GV50" i="5"/>
  <c r="GV51" i="5"/>
  <c r="GV52" i="5"/>
  <c r="GV53" i="5"/>
  <c r="GV54" i="5"/>
  <c r="GV55" i="5"/>
  <c r="GV56" i="5"/>
  <c r="GV57" i="5"/>
  <c r="GV58" i="5"/>
  <c r="GV59" i="5"/>
  <c r="GV60" i="5"/>
  <c r="GV61" i="5"/>
  <c r="GV62" i="5"/>
  <c r="GV63" i="5"/>
  <c r="GV64" i="5"/>
  <c r="GV65" i="5"/>
  <c r="GV66" i="5"/>
  <c r="GV67" i="5"/>
  <c r="GV68" i="5"/>
  <c r="GV69" i="5"/>
  <c r="GV70" i="5"/>
  <c r="GV71" i="5"/>
  <c r="GV72" i="5"/>
  <c r="GV73" i="5"/>
  <c r="GV74" i="5"/>
  <c r="GV75" i="5"/>
  <c r="GV76" i="5"/>
  <c r="GV85" i="5"/>
  <c r="GV4" i="5"/>
  <c r="GU7" i="5"/>
  <c r="GU8" i="5"/>
  <c r="GU9" i="5"/>
  <c r="GU10" i="5"/>
  <c r="GU11" i="5"/>
  <c r="GU12" i="5"/>
  <c r="GU13" i="5"/>
  <c r="GU14" i="5"/>
  <c r="GU15" i="5"/>
  <c r="GU16" i="5"/>
  <c r="GU17" i="5"/>
  <c r="GU18" i="5"/>
  <c r="GU19" i="5"/>
  <c r="GU20" i="5"/>
  <c r="GU21" i="5"/>
  <c r="GU22" i="5"/>
  <c r="GU23" i="5"/>
  <c r="GU24" i="5"/>
  <c r="GU25" i="5"/>
  <c r="GU26" i="5"/>
  <c r="GU27" i="5"/>
  <c r="GU28" i="5"/>
  <c r="GU29" i="5"/>
  <c r="GU30" i="5"/>
  <c r="GU31" i="5"/>
  <c r="GU32" i="5"/>
  <c r="GU33" i="5"/>
  <c r="GU34" i="5"/>
  <c r="GU35" i="5"/>
  <c r="GU36" i="5"/>
  <c r="GU37" i="5"/>
  <c r="GU38" i="5"/>
  <c r="GU39" i="5"/>
  <c r="GU40" i="5"/>
  <c r="GU41" i="5"/>
  <c r="GU42" i="5"/>
  <c r="GU43" i="5"/>
  <c r="GU44" i="5"/>
  <c r="GU45" i="5"/>
  <c r="GU46" i="5"/>
  <c r="GU47" i="5"/>
  <c r="GU48" i="5"/>
  <c r="GU49" i="5"/>
  <c r="GU50" i="5"/>
  <c r="GU51" i="5"/>
  <c r="GU52" i="5"/>
  <c r="GU53" i="5"/>
  <c r="GU54" i="5"/>
  <c r="GU55" i="5"/>
  <c r="GU56" i="5"/>
  <c r="GU57" i="5"/>
  <c r="GU58" i="5"/>
  <c r="GU59" i="5"/>
  <c r="GU60" i="5"/>
  <c r="GU61" i="5"/>
  <c r="GU62" i="5"/>
  <c r="GU63" i="5"/>
  <c r="GU64" i="5"/>
  <c r="GU65" i="5"/>
  <c r="GU66" i="5"/>
  <c r="GU67" i="5"/>
  <c r="GU68" i="5"/>
  <c r="GU69" i="5"/>
  <c r="GU70" i="5"/>
  <c r="GU71" i="5"/>
  <c r="GU72" i="5"/>
  <c r="GU73" i="5"/>
  <c r="GU74" i="5"/>
  <c r="GU75" i="5"/>
  <c r="GU76" i="5"/>
  <c r="GU5" i="5"/>
  <c r="GU6" i="5"/>
  <c r="GW5" i="5"/>
  <c r="GX5" i="5"/>
  <c r="HC5" i="5"/>
  <c r="HD5" i="5"/>
  <c r="HE5" i="5"/>
  <c r="HF5" i="5"/>
  <c r="HG5" i="5"/>
  <c r="HH5" i="5"/>
  <c r="HI5" i="5"/>
  <c r="HJ5" i="5"/>
  <c r="GW6" i="5"/>
  <c r="GX6" i="5"/>
  <c r="HC6" i="5"/>
  <c r="HD6" i="5"/>
  <c r="HE6" i="5"/>
  <c r="HF6" i="5"/>
  <c r="HG6" i="5"/>
  <c r="HH6" i="5"/>
  <c r="HI6" i="5"/>
  <c r="HJ6" i="5"/>
  <c r="GW7" i="5"/>
  <c r="GX7" i="5"/>
  <c r="HC7" i="5"/>
  <c r="HD7" i="5"/>
  <c r="HE7" i="5"/>
  <c r="HF7" i="5"/>
  <c r="HG7" i="5"/>
  <c r="HH7" i="5"/>
  <c r="HI7" i="5"/>
  <c r="HJ7" i="5"/>
  <c r="GW8" i="5"/>
  <c r="GX8" i="5"/>
  <c r="HC8" i="5"/>
  <c r="HD8" i="5"/>
  <c r="HE8" i="5"/>
  <c r="HF8" i="5"/>
  <c r="HG8" i="5"/>
  <c r="HH8" i="5"/>
  <c r="HI8" i="5"/>
  <c r="HJ8" i="5"/>
  <c r="GW9" i="5"/>
  <c r="GX9" i="5"/>
  <c r="HC9" i="5"/>
  <c r="HD9" i="5"/>
  <c r="HE9" i="5"/>
  <c r="HF9" i="5"/>
  <c r="HG9" i="5"/>
  <c r="HH9" i="5"/>
  <c r="HI9" i="5"/>
  <c r="HJ9" i="5"/>
  <c r="GW10" i="5"/>
  <c r="GX10" i="5"/>
  <c r="HC10" i="5"/>
  <c r="HD10" i="5"/>
  <c r="HE10" i="5"/>
  <c r="HF10" i="5"/>
  <c r="HG10" i="5"/>
  <c r="HH10" i="5"/>
  <c r="HI10" i="5"/>
  <c r="HJ10" i="5"/>
  <c r="GW11" i="5"/>
  <c r="GX11" i="5"/>
  <c r="HC11" i="5"/>
  <c r="HD11" i="5"/>
  <c r="HE11" i="5"/>
  <c r="HF11" i="5"/>
  <c r="HG11" i="5"/>
  <c r="HH11" i="5"/>
  <c r="HI11" i="5"/>
  <c r="HJ11" i="5"/>
  <c r="GW12" i="5"/>
  <c r="GX12" i="5"/>
  <c r="HC12" i="5"/>
  <c r="HD12" i="5"/>
  <c r="HE12" i="5"/>
  <c r="HF12" i="5"/>
  <c r="HG12" i="5"/>
  <c r="HH12" i="5"/>
  <c r="HI12" i="5"/>
  <c r="HJ12" i="5"/>
  <c r="GW13" i="5"/>
  <c r="GX13" i="5"/>
  <c r="HC13" i="5"/>
  <c r="HD13" i="5"/>
  <c r="HE13" i="5"/>
  <c r="HF13" i="5"/>
  <c r="HG13" i="5"/>
  <c r="HH13" i="5"/>
  <c r="HI13" i="5"/>
  <c r="HJ13" i="5"/>
  <c r="GW14" i="5"/>
  <c r="GX14" i="5"/>
  <c r="HC14" i="5"/>
  <c r="HD14" i="5"/>
  <c r="HE14" i="5"/>
  <c r="HF14" i="5"/>
  <c r="HG14" i="5"/>
  <c r="HH14" i="5"/>
  <c r="HI14" i="5"/>
  <c r="HJ14" i="5"/>
  <c r="GW15" i="5"/>
  <c r="GX15" i="5"/>
  <c r="HC15" i="5"/>
  <c r="HD15" i="5"/>
  <c r="HE15" i="5"/>
  <c r="HF15" i="5"/>
  <c r="HG15" i="5"/>
  <c r="HH15" i="5"/>
  <c r="HI15" i="5"/>
  <c r="HJ15" i="5"/>
  <c r="GW16" i="5"/>
  <c r="GX16" i="5"/>
  <c r="HC16" i="5"/>
  <c r="HD16" i="5"/>
  <c r="HE16" i="5"/>
  <c r="HF16" i="5"/>
  <c r="HG16" i="5"/>
  <c r="HH16" i="5"/>
  <c r="HI16" i="5"/>
  <c r="HJ16" i="5"/>
  <c r="GW17" i="5"/>
  <c r="GX17" i="5"/>
  <c r="HC17" i="5"/>
  <c r="HD17" i="5"/>
  <c r="HE17" i="5"/>
  <c r="HF17" i="5"/>
  <c r="HG17" i="5"/>
  <c r="HH17" i="5"/>
  <c r="HI17" i="5"/>
  <c r="HJ17" i="5"/>
  <c r="GW18" i="5"/>
  <c r="GX18" i="5"/>
  <c r="HC18" i="5"/>
  <c r="HD18" i="5"/>
  <c r="HE18" i="5"/>
  <c r="HF18" i="5"/>
  <c r="HG18" i="5"/>
  <c r="HH18" i="5"/>
  <c r="HI18" i="5"/>
  <c r="HJ18" i="5"/>
  <c r="GW19" i="5"/>
  <c r="GX19" i="5"/>
  <c r="HC19" i="5"/>
  <c r="HD19" i="5"/>
  <c r="HE19" i="5"/>
  <c r="HF19" i="5"/>
  <c r="HG19" i="5"/>
  <c r="HH19" i="5"/>
  <c r="HI19" i="5"/>
  <c r="HJ19" i="5"/>
  <c r="GW20" i="5"/>
  <c r="GX20" i="5"/>
  <c r="HC20" i="5"/>
  <c r="HD20" i="5"/>
  <c r="HE20" i="5"/>
  <c r="HF20" i="5"/>
  <c r="HG20" i="5"/>
  <c r="HH20" i="5"/>
  <c r="HI20" i="5"/>
  <c r="HJ20" i="5"/>
  <c r="GW21" i="5"/>
  <c r="GX21" i="5"/>
  <c r="HC21" i="5"/>
  <c r="HD21" i="5"/>
  <c r="HE21" i="5"/>
  <c r="HF21" i="5"/>
  <c r="HG21" i="5"/>
  <c r="HH21" i="5"/>
  <c r="HI21" i="5"/>
  <c r="HJ21" i="5"/>
  <c r="GW22" i="5"/>
  <c r="GX22" i="5"/>
  <c r="HC22" i="5"/>
  <c r="HD22" i="5"/>
  <c r="HE22" i="5"/>
  <c r="HF22" i="5"/>
  <c r="HG22" i="5"/>
  <c r="HH22" i="5"/>
  <c r="HI22" i="5"/>
  <c r="HJ22" i="5"/>
  <c r="GW23" i="5"/>
  <c r="GX23" i="5"/>
  <c r="HC23" i="5"/>
  <c r="HD23" i="5"/>
  <c r="HE23" i="5"/>
  <c r="HF23" i="5"/>
  <c r="HG23" i="5"/>
  <c r="HH23" i="5"/>
  <c r="HI23" i="5"/>
  <c r="HJ23" i="5"/>
  <c r="GW24" i="5"/>
  <c r="GX24" i="5"/>
  <c r="HC24" i="5"/>
  <c r="HD24" i="5"/>
  <c r="HE24" i="5"/>
  <c r="HF24" i="5"/>
  <c r="HG24" i="5"/>
  <c r="HH24" i="5"/>
  <c r="HI24" i="5"/>
  <c r="HJ24" i="5"/>
  <c r="GW25" i="5"/>
  <c r="GX25" i="5"/>
  <c r="HC25" i="5"/>
  <c r="HD25" i="5"/>
  <c r="HE25" i="5"/>
  <c r="HF25" i="5"/>
  <c r="HG25" i="5"/>
  <c r="HH25" i="5"/>
  <c r="HI25" i="5"/>
  <c r="HJ25" i="5"/>
  <c r="GW26" i="5"/>
  <c r="GX26" i="5"/>
  <c r="HC26" i="5"/>
  <c r="HD26" i="5"/>
  <c r="HE26" i="5"/>
  <c r="HF26" i="5"/>
  <c r="HG26" i="5"/>
  <c r="HH26" i="5"/>
  <c r="HI26" i="5"/>
  <c r="HJ26" i="5"/>
  <c r="GW27" i="5"/>
  <c r="GX27" i="5"/>
  <c r="HC27" i="5"/>
  <c r="HD27" i="5"/>
  <c r="HE27" i="5"/>
  <c r="HF27" i="5"/>
  <c r="HG27" i="5"/>
  <c r="HH27" i="5"/>
  <c r="HI27" i="5"/>
  <c r="HJ27" i="5"/>
  <c r="GW28" i="5"/>
  <c r="GX28" i="5"/>
  <c r="HC28" i="5"/>
  <c r="HD28" i="5"/>
  <c r="HE28" i="5"/>
  <c r="HF28" i="5"/>
  <c r="HG28" i="5"/>
  <c r="HH28" i="5"/>
  <c r="HI28" i="5"/>
  <c r="HJ28" i="5"/>
  <c r="GW29" i="5"/>
  <c r="GX29" i="5"/>
  <c r="HC29" i="5"/>
  <c r="HD29" i="5"/>
  <c r="HE29" i="5"/>
  <c r="HF29" i="5"/>
  <c r="HG29" i="5"/>
  <c r="HH29" i="5"/>
  <c r="HI29" i="5"/>
  <c r="HJ29" i="5"/>
  <c r="GW30" i="5"/>
  <c r="GX30" i="5"/>
  <c r="HC30" i="5"/>
  <c r="HD30" i="5"/>
  <c r="HE30" i="5"/>
  <c r="HF30" i="5"/>
  <c r="HG30" i="5"/>
  <c r="HH30" i="5"/>
  <c r="HI30" i="5"/>
  <c r="HJ30" i="5"/>
  <c r="GW31" i="5"/>
  <c r="GX31" i="5"/>
  <c r="HC31" i="5"/>
  <c r="HD31" i="5"/>
  <c r="HE31" i="5"/>
  <c r="HF31" i="5"/>
  <c r="HG31" i="5"/>
  <c r="HH31" i="5"/>
  <c r="HI31" i="5"/>
  <c r="HJ31" i="5"/>
  <c r="GW32" i="5"/>
  <c r="GX32" i="5"/>
  <c r="HC32" i="5"/>
  <c r="HD32" i="5"/>
  <c r="HE32" i="5"/>
  <c r="HF32" i="5"/>
  <c r="HG32" i="5"/>
  <c r="HH32" i="5"/>
  <c r="HI32" i="5"/>
  <c r="HJ32" i="5"/>
  <c r="GW33" i="5"/>
  <c r="GX33" i="5"/>
  <c r="HC33" i="5"/>
  <c r="HD33" i="5"/>
  <c r="HE33" i="5"/>
  <c r="HF33" i="5"/>
  <c r="HG33" i="5"/>
  <c r="HH33" i="5"/>
  <c r="HI33" i="5"/>
  <c r="HJ33" i="5"/>
  <c r="GW34" i="5"/>
  <c r="GX34" i="5"/>
  <c r="HC34" i="5"/>
  <c r="HD34" i="5"/>
  <c r="HE34" i="5"/>
  <c r="HF34" i="5"/>
  <c r="HG34" i="5"/>
  <c r="HH34" i="5"/>
  <c r="HI34" i="5"/>
  <c r="HJ34" i="5"/>
  <c r="GW35" i="5"/>
  <c r="GX35" i="5"/>
  <c r="HC35" i="5"/>
  <c r="HD35" i="5"/>
  <c r="HE35" i="5"/>
  <c r="HF35" i="5"/>
  <c r="HG35" i="5"/>
  <c r="HH35" i="5"/>
  <c r="HI35" i="5"/>
  <c r="HJ35" i="5"/>
  <c r="GW36" i="5"/>
  <c r="GX36" i="5"/>
  <c r="HC36" i="5"/>
  <c r="HD36" i="5"/>
  <c r="HE36" i="5"/>
  <c r="HF36" i="5"/>
  <c r="HG36" i="5"/>
  <c r="HH36" i="5"/>
  <c r="HI36" i="5"/>
  <c r="HJ36" i="5"/>
  <c r="GW37" i="5"/>
  <c r="GX37" i="5"/>
  <c r="HC37" i="5"/>
  <c r="HD37" i="5"/>
  <c r="HE37" i="5"/>
  <c r="HF37" i="5"/>
  <c r="HG37" i="5"/>
  <c r="HH37" i="5"/>
  <c r="HI37" i="5"/>
  <c r="HJ37" i="5"/>
  <c r="GW38" i="5"/>
  <c r="GX38" i="5"/>
  <c r="HC38" i="5"/>
  <c r="HD38" i="5"/>
  <c r="HE38" i="5"/>
  <c r="HF38" i="5"/>
  <c r="HG38" i="5"/>
  <c r="HH38" i="5"/>
  <c r="HI38" i="5"/>
  <c r="HJ38" i="5"/>
  <c r="GW39" i="5"/>
  <c r="GX39" i="5"/>
  <c r="HC39" i="5"/>
  <c r="HD39" i="5"/>
  <c r="HE39" i="5"/>
  <c r="HF39" i="5"/>
  <c r="HG39" i="5"/>
  <c r="HH39" i="5"/>
  <c r="HI39" i="5"/>
  <c r="HJ39" i="5"/>
  <c r="GW40" i="5"/>
  <c r="GX40" i="5"/>
  <c r="HC40" i="5"/>
  <c r="HD40" i="5"/>
  <c r="HE40" i="5"/>
  <c r="HF40" i="5"/>
  <c r="HG40" i="5"/>
  <c r="HH40" i="5"/>
  <c r="HI40" i="5"/>
  <c r="HJ40" i="5"/>
  <c r="GW41" i="5"/>
  <c r="GX41" i="5"/>
  <c r="HC41" i="5"/>
  <c r="HD41" i="5"/>
  <c r="HE41" i="5"/>
  <c r="HF41" i="5"/>
  <c r="HG41" i="5"/>
  <c r="HH41" i="5"/>
  <c r="HI41" i="5"/>
  <c r="HJ41" i="5"/>
  <c r="GW42" i="5"/>
  <c r="GX42" i="5"/>
  <c r="HC42" i="5"/>
  <c r="HD42" i="5"/>
  <c r="HE42" i="5"/>
  <c r="HF42" i="5"/>
  <c r="HG42" i="5"/>
  <c r="HH42" i="5"/>
  <c r="HI42" i="5"/>
  <c r="HJ42" i="5"/>
  <c r="GW43" i="5"/>
  <c r="GX43" i="5"/>
  <c r="HC43" i="5"/>
  <c r="HD43" i="5"/>
  <c r="HE43" i="5"/>
  <c r="HF43" i="5"/>
  <c r="HG43" i="5"/>
  <c r="HH43" i="5"/>
  <c r="HI43" i="5"/>
  <c r="HJ43" i="5"/>
  <c r="GW44" i="5"/>
  <c r="GX44" i="5"/>
  <c r="HC44" i="5"/>
  <c r="HD44" i="5"/>
  <c r="HE44" i="5"/>
  <c r="HF44" i="5"/>
  <c r="HG44" i="5"/>
  <c r="HH44" i="5"/>
  <c r="HI44" i="5"/>
  <c r="HJ44" i="5"/>
  <c r="GW45" i="5"/>
  <c r="GX45" i="5"/>
  <c r="HC45" i="5"/>
  <c r="HD45" i="5"/>
  <c r="HE45" i="5"/>
  <c r="HF45" i="5"/>
  <c r="HG45" i="5"/>
  <c r="HH45" i="5"/>
  <c r="HI45" i="5"/>
  <c r="HJ45" i="5"/>
  <c r="GW46" i="5"/>
  <c r="GX46" i="5"/>
  <c r="HC46" i="5"/>
  <c r="HD46" i="5"/>
  <c r="HE46" i="5"/>
  <c r="HF46" i="5"/>
  <c r="HG46" i="5"/>
  <c r="HH46" i="5"/>
  <c r="HI46" i="5"/>
  <c r="HJ46" i="5"/>
  <c r="GW47" i="5"/>
  <c r="GX47" i="5"/>
  <c r="HC47" i="5"/>
  <c r="HD47" i="5"/>
  <c r="HE47" i="5"/>
  <c r="HF47" i="5"/>
  <c r="HG47" i="5"/>
  <c r="HH47" i="5"/>
  <c r="HI47" i="5"/>
  <c r="HJ47" i="5"/>
  <c r="GW48" i="5"/>
  <c r="GX48" i="5"/>
  <c r="HC48" i="5"/>
  <c r="HD48" i="5"/>
  <c r="HE48" i="5"/>
  <c r="HF48" i="5"/>
  <c r="HG48" i="5"/>
  <c r="HH48" i="5"/>
  <c r="HI48" i="5"/>
  <c r="HJ48" i="5"/>
  <c r="GW49" i="5"/>
  <c r="GX49" i="5"/>
  <c r="HC49" i="5"/>
  <c r="HD49" i="5"/>
  <c r="HE49" i="5"/>
  <c r="HF49" i="5"/>
  <c r="HG49" i="5"/>
  <c r="HH49" i="5"/>
  <c r="HI49" i="5"/>
  <c r="HJ49" i="5"/>
  <c r="GW50" i="5"/>
  <c r="GX50" i="5"/>
  <c r="HC50" i="5"/>
  <c r="HD50" i="5"/>
  <c r="HE50" i="5"/>
  <c r="HF50" i="5"/>
  <c r="HG50" i="5"/>
  <c r="HH50" i="5"/>
  <c r="HI50" i="5"/>
  <c r="HJ50" i="5"/>
  <c r="GW51" i="5"/>
  <c r="GX51" i="5"/>
  <c r="HC51" i="5"/>
  <c r="HD51" i="5"/>
  <c r="HE51" i="5"/>
  <c r="HF51" i="5"/>
  <c r="HG51" i="5"/>
  <c r="HH51" i="5"/>
  <c r="HI51" i="5"/>
  <c r="HJ51" i="5"/>
  <c r="GW52" i="5"/>
  <c r="GX52" i="5"/>
  <c r="HC52" i="5"/>
  <c r="HD52" i="5"/>
  <c r="HE52" i="5"/>
  <c r="HF52" i="5"/>
  <c r="HG52" i="5"/>
  <c r="HH52" i="5"/>
  <c r="HI52" i="5"/>
  <c r="HJ52" i="5"/>
  <c r="GW53" i="5"/>
  <c r="GX53" i="5"/>
  <c r="HC53" i="5"/>
  <c r="HD53" i="5"/>
  <c r="HE53" i="5"/>
  <c r="HF53" i="5"/>
  <c r="HG53" i="5"/>
  <c r="HH53" i="5"/>
  <c r="HI53" i="5"/>
  <c r="HJ53" i="5"/>
  <c r="GW54" i="5"/>
  <c r="GX54" i="5"/>
  <c r="HC54" i="5"/>
  <c r="HD54" i="5"/>
  <c r="HE54" i="5"/>
  <c r="HF54" i="5"/>
  <c r="HG54" i="5"/>
  <c r="HH54" i="5"/>
  <c r="HI54" i="5"/>
  <c r="HJ54" i="5"/>
  <c r="GW55" i="5"/>
  <c r="GX55" i="5"/>
  <c r="HC55" i="5"/>
  <c r="HD55" i="5"/>
  <c r="HE55" i="5"/>
  <c r="HF55" i="5"/>
  <c r="HG55" i="5"/>
  <c r="HH55" i="5"/>
  <c r="HI55" i="5"/>
  <c r="HJ55" i="5"/>
  <c r="GW56" i="5"/>
  <c r="GX56" i="5"/>
  <c r="HC56" i="5"/>
  <c r="HD56" i="5"/>
  <c r="HE56" i="5"/>
  <c r="HF56" i="5"/>
  <c r="HG56" i="5"/>
  <c r="HH56" i="5"/>
  <c r="HI56" i="5"/>
  <c r="HJ56" i="5"/>
  <c r="GW57" i="5"/>
  <c r="GX57" i="5"/>
  <c r="HC57" i="5"/>
  <c r="HD57" i="5"/>
  <c r="HE57" i="5"/>
  <c r="HF57" i="5"/>
  <c r="HG57" i="5"/>
  <c r="HH57" i="5"/>
  <c r="HI57" i="5"/>
  <c r="HJ57" i="5"/>
  <c r="GW58" i="5"/>
  <c r="GX58" i="5"/>
  <c r="HC58" i="5"/>
  <c r="HD58" i="5"/>
  <c r="HE58" i="5"/>
  <c r="HF58" i="5"/>
  <c r="HG58" i="5"/>
  <c r="HH58" i="5"/>
  <c r="HI58" i="5"/>
  <c r="HJ58" i="5"/>
  <c r="GW59" i="5"/>
  <c r="GX59" i="5"/>
  <c r="HC59" i="5"/>
  <c r="HD59" i="5"/>
  <c r="HE59" i="5"/>
  <c r="HF59" i="5"/>
  <c r="HG59" i="5"/>
  <c r="HH59" i="5"/>
  <c r="HI59" i="5"/>
  <c r="HJ59" i="5"/>
  <c r="GW60" i="5"/>
  <c r="GX60" i="5"/>
  <c r="HC60" i="5"/>
  <c r="HD60" i="5"/>
  <c r="HE60" i="5"/>
  <c r="HF60" i="5"/>
  <c r="HG60" i="5"/>
  <c r="HH60" i="5"/>
  <c r="HI60" i="5"/>
  <c r="HJ60" i="5"/>
  <c r="GW61" i="5"/>
  <c r="GX61" i="5"/>
  <c r="HC61" i="5"/>
  <c r="HD61" i="5"/>
  <c r="HE61" i="5"/>
  <c r="HF61" i="5"/>
  <c r="HG61" i="5"/>
  <c r="HH61" i="5"/>
  <c r="HI61" i="5"/>
  <c r="HJ61" i="5"/>
  <c r="GW62" i="5"/>
  <c r="GX62" i="5"/>
  <c r="HC62" i="5"/>
  <c r="HD62" i="5"/>
  <c r="HE62" i="5"/>
  <c r="HF62" i="5"/>
  <c r="HG62" i="5"/>
  <c r="HH62" i="5"/>
  <c r="HI62" i="5"/>
  <c r="HJ62" i="5"/>
  <c r="GW63" i="5"/>
  <c r="GX63" i="5"/>
  <c r="HC63" i="5"/>
  <c r="HD63" i="5"/>
  <c r="HE63" i="5"/>
  <c r="HF63" i="5"/>
  <c r="HG63" i="5"/>
  <c r="HH63" i="5"/>
  <c r="HI63" i="5"/>
  <c r="HJ63" i="5"/>
  <c r="GW64" i="5"/>
  <c r="GX64" i="5"/>
  <c r="HC64" i="5"/>
  <c r="HD64" i="5"/>
  <c r="HE64" i="5"/>
  <c r="HF64" i="5"/>
  <c r="HG64" i="5"/>
  <c r="HH64" i="5"/>
  <c r="HI64" i="5"/>
  <c r="HJ64" i="5"/>
  <c r="GW65" i="5"/>
  <c r="GX65" i="5"/>
  <c r="HC65" i="5"/>
  <c r="HD65" i="5"/>
  <c r="HE65" i="5"/>
  <c r="HF65" i="5"/>
  <c r="HG65" i="5"/>
  <c r="HH65" i="5"/>
  <c r="HI65" i="5"/>
  <c r="HJ65" i="5"/>
  <c r="GW66" i="5"/>
  <c r="GX66" i="5"/>
  <c r="HC66" i="5"/>
  <c r="HD66" i="5"/>
  <c r="HE66" i="5"/>
  <c r="HF66" i="5"/>
  <c r="HG66" i="5"/>
  <c r="HH66" i="5"/>
  <c r="HI66" i="5"/>
  <c r="HJ66" i="5"/>
  <c r="GW67" i="5"/>
  <c r="GX67" i="5"/>
  <c r="HC67" i="5"/>
  <c r="HD67" i="5"/>
  <c r="HE67" i="5"/>
  <c r="HF67" i="5"/>
  <c r="HG67" i="5"/>
  <c r="HH67" i="5"/>
  <c r="HI67" i="5"/>
  <c r="HJ67" i="5"/>
  <c r="GW68" i="5"/>
  <c r="GX68" i="5"/>
  <c r="HC68" i="5"/>
  <c r="HD68" i="5"/>
  <c r="HE68" i="5"/>
  <c r="HF68" i="5"/>
  <c r="HG68" i="5"/>
  <c r="HH68" i="5"/>
  <c r="HI68" i="5"/>
  <c r="HJ68" i="5"/>
  <c r="GW69" i="5"/>
  <c r="GX69" i="5"/>
  <c r="HC69" i="5"/>
  <c r="HD69" i="5"/>
  <c r="HE69" i="5"/>
  <c r="HF69" i="5"/>
  <c r="HG69" i="5"/>
  <c r="HH69" i="5"/>
  <c r="HI69" i="5"/>
  <c r="HJ69" i="5"/>
  <c r="GW70" i="5"/>
  <c r="GX70" i="5"/>
  <c r="HC70" i="5"/>
  <c r="HD70" i="5"/>
  <c r="HE70" i="5"/>
  <c r="HF70" i="5"/>
  <c r="HG70" i="5"/>
  <c r="HH70" i="5"/>
  <c r="HI70" i="5"/>
  <c r="HJ70" i="5"/>
  <c r="GW71" i="5"/>
  <c r="GX71" i="5"/>
  <c r="HC71" i="5"/>
  <c r="HD71" i="5"/>
  <c r="HE71" i="5"/>
  <c r="HF71" i="5"/>
  <c r="HG71" i="5"/>
  <c r="HH71" i="5"/>
  <c r="HI71" i="5"/>
  <c r="HJ71" i="5"/>
  <c r="GW72" i="5"/>
  <c r="GX72" i="5"/>
  <c r="HC72" i="5"/>
  <c r="HD72" i="5"/>
  <c r="HE72" i="5"/>
  <c r="HF72" i="5"/>
  <c r="HG72" i="5"/>
  <c r="HH72" i="5"/>
  <c r="HI72" i="5"/>
  <c r="HJ72" i="5"/>
  <c r="GW73" i="5"/>
  <c r="GX73" i="5"/>
  <c r="HC73" i="5"/>
  <c r="HD73" i="5"/>
  <c r="HE73" i="5"/>
  <c r="HF73" i="5"/>
  <c r="HG73" i="5"/>
  <c r="HH73" i="5"/>
  <c r="HI73" i="5"/>
  <c r="HJ73" i="5"/>
  <c r="GW74" i="5"/>
  <c r="GX74" i="5"/>
  <c r="HC74" i="5"/>
  <c r="HD74" i="5"/>
  <c r="HE74" i="5"/>
  <c r="HF74" i="5"/>
  <c r="HG74" i="5"/>
  <c r="HH74" i="5"/>
  <c r="HI74" i="5"/>
  <c r="HJ74" i="5"/>
  <c r="GW75" i="5"/>
  <c r="GX75" i="5"/>
  <c r="HC75" i="5"/>
  <c r="HD75" i="5"/>
  <c r="HE75" i="5"/>
  <c r="HF75" i="5"/>
  <c r="HG75" i="5"/>
  <c r="HH75" i="5"/>
  <c r="HI75" i="5"/>
  <c r="HJ75" i="5"/>
  <c r="GW76" i="5"/>
  <c r="GX76" i="5"/>
  <c r="HC76" i="5"/>
  <c r="HD76" i="5"/>
  <c r="HE76" i="5"/>
  <c r="HF76" i="5"/>
  <c r="HG76" i="5"/>
  <c r="HH76" i="5"/>
  <c r="HI76" i="5"/>
  <c r="HJ76" i="5"/>
  <c r="GW85" i="5"/>
  <c r="GX85" i="5"/>
  <c r="HC85" i="5"/>
  <c r="HD85" i="5"/>
  <c r="HE85" i="5"/>
  <c r="HF85" i="5"/>
  <c r="HG85" i="5"/>
  <c r="HH85" i="5"/>
  <c r="HI85" i="5"/>
  <c r="HJ85" i="5"/>
  <c r="GW4" i="5"/>
  <c r="GX4" i="5"/>
  <c r="HC4" i="5"/>
  <c r="HD4" i="5"/>
  <c r="HE4" i="5"/>
  <c r="HF4" i="5"/>
  <c r="HG4" i="5"/>
  <c r="HH4" i="5"/>
  <c r="HI4" i="5"/>
  <c r="HJ4" i="5"/>
  <c r="GL12" i="5"/>
  <c r="GL13" i="5"/>
  <c r="GL14" i="5"/>
  <c r="GL15" i="5"/>
  <c r="GL16" i="5"/>
  <c r="GL17" i="5"/>
  <c r="GL18" i="5"/>
  <c r="GL19" i="5"/>
  <c r="GL20" i="5"/>
  <c r="GL21" i="5"/>
  <c r="GL22" i="5"/>
  <c r="GL23" i="5"/>
  <c r="GL24" i="5"/>
  <c r="GL25" i="5"/>
  <c r="GL26" i="5"/>
  <c r="GL27" i="5"/>
  <c r="GL28" i="5"/>
  <c r="GL29" i="5"/>
  <c r="GL30" i="5"/>
  <c r="GL31" i="5"/>
  <c r="GL32" i="5"/>
  <c r="GL33" i="5"/>
  <c r="GL34" i="5"/>
  <c r="GL35" i="5"/>
  <c r="GL36" i="5"/>
  <c r="GL37" i="5"/>
  <c r="GL38" i="5"/>
  <c r="GL39" i="5"/>
  <c r="GL40" i="5"/>
  <c r="GL41" i="5"/>
  <c r="GL42" i="5"/>
  <c r="GL43" i="5"/>
  <c r="GL44" i="5"/>
  <c r="GL45" i="5"/>
  <c r="GL46" i="5"/>
  <c r="GL47" i="5"/>
  <c r="GL48" i="5"/>
  <c r="GL49" i="5"/>
  <c r="GL50" i="5"/>
  <c r="GL51" i="5"/>
  <c r="GL52" i="5"/>
  <c r="GL53" i="5"/>
  <c r="GL54" i="5"/>
  <c r="GL55" i="5"/>
  <c r="GL56" i="5"/>
  <c r="GL57" i="5"/>
  <c r="GL58" i="5"/>
  <c r="GL59" i="5"/>
  <c r="GL60" i="5"/>
  <c r="GL61" i="5"/>
  <c r="GL62" i="5"/>
  <c r="GL63" i="5"/>
  <c r="GL64" i="5"/>
  <c r="GL65" i="5"/>
  <c r="GL66" i="5"/>
  <c r="GL67" i="5"/>
  <c r="GL68" i="5"/>
  <c r="GL69" i="5"/>
  <c r="GL70" i="5"/>
  <c r="GL71" i="5"/>
  <c r="GL72" i="5"/>
  <c r="GL73" i="5"/>
  <c r="GL74" i="5"/>
  <c r="GL75" i="5"/>
  <c r="GL76" i="5"/>
  <c r="GL85" i="5"/>
  <c r="GL6" i="5"/>
  <c r="GL7" i="5"/>
  <c r="GL8" i="5"/>
  <c r="GL9" i="5"/>
  <c r="GL10" i="5"/>
  <c r="GL11" i="5"/>
  <c r="GL5" i="5"/>
  <c r="GL4" i="5"/>
  <c r="GB5" i="5"/>
  <c r="GC5" i="5"/>
  <c r="GD5" i="5"/>
  <c r="GE5" i="5"/>
  <c r="GF5" i="5"/>
  <c r="GG5" i="5"/>
  <c r="GH5" i="5"/>
  <c r="GI5" i="5"/>
  <c r="GJ5" i="5"/>
  <c r="GK5" i="5"/>
  <c r="GM5" i="5"/>
  <c r="GN5" i="5"/>
  <c r="GO5" i="5"/>
  <c r="GP5" i="5"/>
  <c r="GQ5" i="5"/>
  <c r="GR5" i="5"/>
  <c r="GS5" i="5"/>
  <c r="GB6" i="5"/>
  <c r="GC6" i="5"/>
  <c r="GD6" i="5"/>
  <c r="GE6" i="5"/>
  <c r="GF6" i="5"/>
  <c r="GG6" i="5"/>
  <c r="GH6" i="5"/>
  <c r="GI6" i="5"/>
  <c r="GJ6" i="5"/>
  <c r="GK6" i="5"/>
  <c r="GM6" i="5"/>
  <c r="GN6" i="5"/>
  <c r="GO6" i="5"/>
  <c r="GP6" i="5"/>
  <c r="GQ6" i="5"/>
  <c r="GR6" i="5"/>
  <c r="GS6" i="5"/>
  <c r="GB7" i="5"/>
  <c r="GC7" i="5"/>
  <c r="GD7" i="5"/>
  <c r="GE7" i="5"/>
  <c r="GF7" i="5"/>
  <c r="GG7" i="5"/>
  <c r="GH7" i="5"/>
  <c r="GI7" i="5"/>
  <c r="GJ7" i="5"/>
  <c r="GK7" i="5"/>
  <c r="GM7" i="5"/>
  <c r="GN7" i="5"/>
  <c r="GO7" i="5"/>
  <c r="GP7" i="5"/>
  <c r="GQ7" i="5"/>
  <c r="GR7" i="5"/>
  <c r="GS7" i="5"/>
  <c r="GB8" i="5"/>
  <c r="GC8" i="5"/>
  <c r="GD8" i="5"/>
  <c r="GE8" i="5"/>
  <c r="GF8" i="5"/>
  <c r="GG8" i="5"/>
  <c r="GH8" i="5"/>
  <c r="GI8" i="5"/>
  <c r="GJ8" i="5"/>
  <c r="GK8" i="5"/>
  <c r="GM8" i="5"/>
  <c r="GN8" i="5"/>
  <c r="GO8" i="5"/>
  <c r="GP8" i="5"/>
  <c r="GQ8" i="5"/>
  <c r="GR8" i="5"/>
  <c r="GS8" i="5"/>
  <c r="GB9" i="5"/>
  <c r="GC9" i="5"/>
  <c r="GD9" i="5"/>
  <c r="GE9" i="5"/>
  <c r="GF9" i="5"/>
  <c r="GG9" i="5"/>
  <c r="GH9" i="5"/>
  <c r="GI9" i="5"/>
  <c r="GJ9" i="5"/>
  <c r="GK9" i="5"/>
  <c r="GM9" i="5"/>
  <c r="GN9" i="5"/>
  <c r="GO9" i="5"/>
  <c r="GP9" i="5"/>
  <c r="GQ9" i="5"/>
  <c r="GR9" i="5"/>
  <c r="GS9" i="5"/>
  <c r="GB10" i="5"/>
  <c r="GC10" i="5"/>
  <c r="GD10" i="5"/>
  <c r="GE10" i="5"/>
  <c r="GF10" i="5"/>
  <c r="GG10" i="5"/>
  <c r="GH10" i="5"/>
  <c r="GI10" i="5"/>
  <c r="GJ10" i="5"/>
  <c r="GK10" i="5"/>
  <c r="GM10" i="5"/>
  <c r="GN10" i="5"/>
  <c r="GO10" i="5"/>
  <c r="GP10" i="5"/>
  <c r="GQ10" i="5"/>
  <c r="GR10" i="5"/>
  <c r="GS10" i="5"/>
  <c r="GB11" i="5"/>
  <c r="GC11" i="5"/>
  <c r="GD11" i="5"/>
  <c r="GE11" i="5"/>
  <c r="GF11" i="5"/>
  <c r="GG11" i="5"/>
  <c r="GH11" i="5"/>
  <c r="GI11" i="5"/>
  <c r="GJ11" i="5"/>
  <c r="GK11" i="5"/>
  <c r="GM11" i="5"/>
  <c r="GN11" i="5"/>
  <c r="GO11" i="5"/>
  <c r="GP11" i="5"/>
  <c r="GQ11" i="5"/>
  <c r="GR11" i="5"/>
  <c r="GS11" i="5"/>
  <c r="GB12" i="5"/>
  <c r="GC12" i="5"/>
  <c r="GD12" i="5"/>
  <c r="GE12" i="5"/>
  <c r="GF12" i="5"/>
  <c r="GG12" i="5"/>
  <c r="GH12" i="5"/>
  <c r="GI12" i="5"/>
  <c r="GJ12" i="5"/>
  <c r="GK12" i="5"/>
  <c r="GM12" i="5"/>
  <c r="GN12" i="5"/>
  <c r="GO12" i="5"/>
  <c r="GP12" i="5"/>
  <c r="GQ12" i="5"/>
  <c r="GR12" i="5"/>
  <c r="GS12" i="5"/>
  <c r="GB13" i="5"/>
  <c r="GC13" i="5"/>
  <c r="GD13" i="5"/>
  <c r="GE13" i="5"/>
  <c r="GF13" i="5"/>
  <c r="GG13" i="5"/>
  <c r="GH13" i="5"/>
  <c r="GI13" i="5"/>
  <c r="GJ13" i="5"/>
  <c r="GK13" i="5"/>
  <c r="GM13" i="5"/>
  <c r="GN13" i="5"/>
  <c r="GO13" i="5"/>
  <c r="GP13" i="5"/>
  <c r="GQ13" i="5"/>
  <c r="GR13" i="5"/>
  <c r="GS13" i="5"/>
  <c r="GB14" i="5"/>
  <c r="GC14" i="5"/>
  <c r="GD14" i="5"/>
  <c r="GE14" i="5"/>
  <c r="GF14" i="5"/>
  <c r="GG14" i="5"/>
  <c r="GH14" i="5"/>
  <c r="GI14" i="5"/>
  <c r="GJ14" i="5"/>
  <c r="GK14" i="5"/>
  <c r="GM14" i="5"/>
  <c r="GN14" i="5"/>
  <c r="GO14" i="5"/>
  <c r="GP14" i="5"/>
  <c r="GQ14" i="5"/>
  <c r="GR14" i="5"/>
  <c r="GS14" i="5"/>
  <c r="GB15" i="5"/>
  <c r="GC15" i="5"/>
  <c r="GD15" i="5"/>
  <c r="GE15" i="5"/>
  <c r="GF15" i="5"/>
  <c r="GG15" i="5"/>
  <c r="GH15" i="5"/>
  <c r="GI15" i="5"/>
  <c r="GJ15" i="5"/>
  <c r="GK15" i="5"/>
  <c r="GM15" i="5"/>
  <c r="GN15" i="5"/>
  <c r="GO15" i="5"/>
  <c r="GP15" i="5"/>
  <c r="GQ15" i="5"/>
  <c r="GR15" i="5"/>
  <c r="GS15" i="5"/>
  <c r="GB16" i="5"/>
  <c r="GC16" i="5"/>
  <c r="GD16" i="5"/>
  <c r="GE16" i="5"/>
  <c r="GF16" i="5"/>
  <c r="GG16" i="5"/>
  <c r="GH16" i="5"/>
  <c r="GI16" i="5"/>
  <c r="GJ16" i="5"/>
  <c r="GK16" i="5"/>
  <c r="GM16" i="5"/>
  <c r="GN16" i="5"/>
  <c r="GO16" i="5"/>
  <c r="GP16" i="5"/>
  <c r="GQ16" i="5"/>
  <c r="GR16" i="5"/>
  <c r="GS16" i="5"/>
  <c r="GB17" i="5"/>
  <c r="GC17" i="5"/>
  <c r="GD17" i="5"/>
  <c r="GE17" i="5"/>
  <c r="GF17" i="5"/>
  <c r="GG17" i="5"/>
  <c r="GH17" i="5"/>
  <c r="GI17" i="5"/>
  <c r="GJ17" i="5"/>
  <c r="GK17" i="5"/>
  <c r="GM17" i="5"/>
  <c r="GN17" i="5"/>
  <c r="GO17" i="5"/>
  <c r="GP17" i="5"/>
  <c r="GQ17" i="5"/>
  <c r="GR17" i="5"/>
  <c r="GS17" i="5"/>
  <c r="GB18" i="5"/>
  <c r="GC18" i="5"/>
  <c r="GD18" i="5"/>
  <c r="GE18" i="5"/>
  <c r="GF18" i="5"/>
  <c r="GG18" i="5"/>
  <c r="GH18" i="5"/>
  <c r="GI18" i="5"/>
  <c r="GJ18" i="5"/>
  <c r="GK18" i="5"/>
  <c r="GM18" i="5"/>
  <c r="GN18" i="5"/>
  <c r="GO18" i="5"/>
  <c r="GP18" i="5"/>
  <c r="GQ18" i="5"/>
  <c r="GR18" i="5"/>
  <c r="GS18" i="5"/>
  <c r="GB19" i="5"/>
  <c r="GC19" i="5"/>
  <c r="GD19" i="5"/>
  <c r="GE19" i="5"/>
  <c r="GF19" i="5"/>
  <c r="GG19" i="5"/>
  <c r="GH19" i="5"/>
  <c r="GI19" i="5"/>
  <c r="GJ19" i="5"/>
  <c r="GK19" i="5"/>
  <c r="GM19" i="5"/>
  <c r="GN19" i="5"/>
  <c r="GO19" i="5"/>
  <c r="GP19" i="5"/>
  <c r="GQ19" i="5"/>
  <c r="GR19" i="5"/>
  <c r="GS19" i="5"/>
  <c r="GB20" i="5"/>
  <c r="GC20" i="5"/>
  <c r="GD20" i="5"/>
  <c r="GE20" i="5"/>
  <c r="GF20" i="5"/>
  <c r="GG20" i="5"/>
  <c r="GH20" i="5"/>
  <c r="GI20" i="5"/>
  <c r="GJ20" i="5"/>
  <c r="GK20" i="5"/>
  <c r="GM20" i="5"/>
  <c r="GN20" i="5"/>
  <c r="GO20" i="5"/>
  <c r="GP20" i="5"/>
  <c r="GQ20" i="5"/>
  <c r="GR20" i="5"/>
  <c r="GS20" i="5"/>
  <c r="GB21" i="5"/>
  <c r="GC21" i="5"/>
  <c r="GD21" i="5"/>
  <c r="GE21" i="5"/>
  <c r="GF21" i="5"/>
  <c r="GG21" i="5"/>
  <c r="GH21" i="5"/>
  <c r="GI21" i="5"/>
  <c r="GJ21" i="5"/>
  <c r="GK21" i="5"/>
  <c r="GM21" i="5"/>
  <c r="GN21" i="5"/>
  <c r="GO21" i="5"/>
  <c r="GP21" i="5"/>
  <c r="GQ21" i="5"/>
  <c r="GR21" i="5"/>
  <c r="GS21" i="5"/>
  <c r="GB22" i="5"/>
  <c r="GC22" i="5"/>
  <c r="GD22" i="5"/>
  <c r="GE22" i="5"/>
  <c r="GF22" i="5"/>
  <c r="GG22" i="5"/>
  <c r="GH22" i="5"/>
  <c r="GI22" i="5"/>
  <c r="GJ22" i="5"/>
  <c r="GK22" i="5"/>
  <c r="GM22" i="5"/>
  <c r="GN22" i="5"/>
  <c r="GO22" i="5"/>
  <c r="GP22" i="5"/>
  <c r="GQ22" i="5"/>
  <c r="GR22" i="5"/>
  <c r="GS22" i="5"/>
  <c r="GB23" i="5"/>
  <c r="GC23" i="5"/>
  <c r="GD23" i="5"/>
  <c r="GE23" i="5"/>
  <c r="GF23" i="5"/>
  <c r="GG23" i="5"/>
  <c r="GH23" i="5"/>
  <c r="GI23" i="5"/>
  <c r="GJ23" i="5"/>
  <c r="GK23" i="5"/>
  <c r="GM23" i="5"/>
  <c r="GN23" i="5"/>
  <c r="GO23" i="5"/>
  <c r="GP23" i="5"/>
  <c r="GQ23" i="5"/>
  <c r="GR23" i="5"/>
  <c r="GS23" i="5"/>
  <c r="GB24" i="5"/>
  <c r="GC24" i="5"/>
  <c r="GD24" i="5"/>
  <c r="GE24" i="5"/>
  <c r="GF24" i="5"/>
  <c r="GG24" i="5"/>
  <c r="GH24" i="5"/>
  <c r="GI24" i="5"/>
  <c r="GJ24" i="5"/>
  <c r="GK24" i="5"/>
  <c r="GM24" i="5"/>
  <c r="GN24" i="5"/>
  <c r="GO24" i="5"/>
  <c r="GP24" i="5"/>
  <c r="GQ24" i="5"/>
  <c r="GR24" i="5"/>
  <c r="GS24" i="5"/>
  <c r="GB25" i="5"/>
  <c r="GC25" i="5"/>
  <c r="GD25" i="5"/>
  <c r="GE25" i="5"/>
  <c r="GF25" i="5"/>
  <c r="GG25" i="5"/>
  <c r="GH25" i="5"/>
  <c r="GI25" i="5"/>
  <c r="GJ25" i="5"/>
  <c r="GK25" i="5"/>
  <c r="GM25" i="5"/>
  <c r="GN25" i="5"/>
  <c r="GO25" i="5"/>
  <c r="GP25" i="5"/>
  <c r="GQ25" i="5"/>
  <c r="GR25" i="5"/>
  <c r="GS25" i="5"/>
  <c r="GB26" i="5"/>
  <c r="GC26" i="5"/>
  <c r="GD26" i="5"/>
  <c r="GE26" i="5"/>
  <c r="GF26" i="5"/>
  <c r="GG26" i="5"/>
  <c r="GH26" i="5"/>
  <c r="GI26" i="5"/>
  <c r="GJ26" i="5"/>
  <c r="GK26" i="5"/>
  <c r="GM26" i="5"/>
  <c r="GN26" i="5"/>
  <c r="GO26" i="5"/>
  <c r="GP26" i="5"/>
  <c r="GQ26" i="5"/>
  <c r="GR26" i="5"/>
  <c r="GS26" i="5"/>
  <c r="GB27" i="5"/>
  <c r="GC27" i="5"/>
  <c r="GD27" i="5"/>
  <c r="GE27" i="5"/>
  <c r="GF27" i="5"/>
  <c r="GG27" i="5"/>
  <c r="GH27" i="5"/>
  <c r="GI27" i="5"/>
  <c r="GJ27" i="5"/>
  <c r="GK27" i="5"/>
  <c r="GM27" i="5"/>
  <c r="GN27" i="5"/>
  <c r="GO27" i="5"/>
  <c r="GP27" i="5"/>
  <c r="GQ27" i="5"/>
  <c r="GR27" i="5"/>
  <c r="GS27" i="5"/>
  <c r="GB28" i="5"/>
  <c r="GC28" i="5"/>
  <c r="GD28" i="5"/>
  <c r="GE28" i="5"/>
  <c r="GF28" i="5"/>
  <c r="GG28" i="5"/>
  <c r="GH28" i="5"/>
  <c r="GI28" i="5"/>
  <c r="GJ28" i="5"/>
  <c r="GK28" i="5"/>
  <c r="GM28" i="5"/>
  <c r="GN28" i="5"/>
  <c r="GO28" i="5"/>
  <c r="GP28" i="5"/>
  <c r="GQ28" i="5"/>
  <c r="GR28" i="5"/>
  <c r="GS28" i="5"/>
  <c r="GB29" i="5"/>
  <c r="GC29" i="5"/>
  <c r="GD29" i="5"/>
  <c r="GE29" i="5"/>
  <c r="GF29" i="5"/>
  <c r="GG29" i="5"/>
  <c r="GH29" i="5"/>
  <c r="GI29" i="5"/>
  <c r="GJ29" i="5"/>
  <c r="GK29" i="5"/>
  <c r="GM29" i="5"/>
  <c r="GN29" i="5"/>
  <c r="GO29" i="5"/>
  <c r="GP29" i="5"/>
  <c r="GQ29" i="5"/>
  <c r="GR29" i="5"/>
  <c r="GS29" i="5"/>
  <c r="GB30" i="5"/>
  <c r="GC30" i="5"/>
  <c r="GD30" i="5"/>
  <c r="GE30" i="5"/>
  <c r="GF30" i="5"/>
  <c r="GG30" i="5"/>
  <c r="GH30" i="5"/>
  <c r="GI30" i="5"/>
  <c r="GJ30" i="5"/>
  <c r="GK30" i="5"/>
  <c r="GM30" i="5"/>
  <c r="GN30" i="5"/>
  <c r="GO30" i="5"/>
  <c r="GP30" i="5"/>
  <c r="GQ30" i="5"/>
  <c r="GR30" i="5"/>
  <c r="GS30" i="5"/>
  <c r="GB31" i="5"/>
  <c r="GC31" i="5"/>
  <c r="GD31" i="5"/>
  <c r="GE31" i="5"/>
  <c r="GF31" i="5"/>
  <c r="GG31" i="5"/>
  <c r="GH31" i="5"/>
  <c r="GI31" i="5"/>
  <c r="GJ31" i="5"/>
  <c r="GK31" i="5"/>
  <c r="GM31" i="5"/>
  <c r="GN31" i="5"/>
  <c r="GO31" i="5"/>
  <c r="GP31" i="5"/>
  <c r="GQ31" i="5"/>
  <c r="GR31" i="5"/>
  <c r="GS31" i="5"/>
  <c r="GB32" i="5"/>
  <c r="GC32" i="5"/>
  <c r="GD32" i="5"/>
  <c r="GE32" i="5"/>
  <c r="GF32" i="5"/>
  <c r="GG32" i="5"/>
  <c r="GH32" i="5"/>
  <c r="GI32" i="5"/>
  <c r="GJ32" i="5"/>
  <c r="GK32" i="5"/>
  <c r="GM32" i="5"/>
  <c r="GN32" i="5"/>
  <c r="GO32" i="5"/>
  <c r="GP32" i="5"/>
  <c r="GQ32" i="5"/>
  <c r="GR32" i="5"/>
  <c r="GS32" i="5"/>
  <c r="GB33" i="5"/>
  <c r="GC33" i="5"/>
  <c r="GD33" i="5"/>
  <c r="GE33" i="5"/>
  <c r="GF33" i="5"/>
  <c r="GG33" i="5"/>
  <c r="GH33" i="5"/>
  <c r="GI33" i="5"/>
  <c r="GJ33" i="5"/>
  <c r="GK33" i="5"/>
  <c r="GM33" i="5"/>
  <c r="GN33" i="5"/>
  <c r="GO33" i="5"/>
  <c r="GP33" i="5"/>
  <c r="GQ33" i="5"/>
  <c r="GR33" i="5"/>
  <c r="GS33" i="5"/>
  <c r="GB34" i="5"/>
  <c r="GC34" i="5"/>
  <c r="GD34" i="5"/>
  <c r="GE34" i="5"/>
  <c r="GF34" i="5"/>
  <c r="GG34" i="5"/>
  <c r="GH34" i="5"/>
  <c r="GI34" i="5"/>
  <c r="GJ34" i="5"/>
  <c r="GK34" i="5"/>
  <c r="GM34" i="5"/>
  <c r="GN34" i="5"/>
  <c r="GO34" i="5"/>
  <c r="GP34" i="5"/>
  <c r="GQ34" i="5"/>
  <c r="GR34" i="5"/>
  <c r="GS34" i="5"/>
  <c r="GB35" i="5"/>
  <c r="GC35" i="5"/>
  <c r="GD35" i="5"/>
  <c r="GE35" i="5"/>
  <c r="GF35" i="5"/>
  <c r="GG35" i="5"/>
  <c r="GH35" i="5"/>
  <c r="GI35" i="5"/>
  <c r="GJ35" i="5"/>
  <c r="GK35" i="5"/>
  <c r="GM35" i="5"/>
  <c r="GN35" i="5"/>
  <c r="GO35" i="5"/>
  <c r="GP35" i="5"/>
  <c r="GQ35" i="5"/>
  <c r="GR35" i="5"/>
  <c r="GS35" i="5"/>
  <c r="GB36" i="5"/>
  <c r="GC36" i="5"/>
  <c r="GD36" i="5"/>
  <c r="GE36" i="5"/>
  <c r="GF36" i="5"/>
  <c r="GG36" i="5"/>
  <c r="GH36" i="5"/>
  <c r="GI36" i="5"/>
  <c r="GJ36" i="5"/>
  <c r="GK36" i="5"/>
  <c r="GM36" i="5"/>
  <c r="GN36" i="5"/>
  <c r="GO36" i="5"/>
  <c r="GP36" i="5"/>
  <c r="GQ36" i="5"/>
  <c r="GR36" i="5"/>
  <c r="GS36" i="5"/>
  <c r="GB37" i="5"/>
  <c r="GC37" i="5"/>
  <c r="GD37" i="5"/>
  <c r="GE37" i="5"/>
  <c r="GF37" i="5"/>
  <c r="GG37" i="5"/>
  <c r="GH37" i="5"/>
  <c r="GI37" i="5"/>
  <c r="GJ37" i="5"/>
  <c r="GK37" i="5"/>
  <c r="GM37" i="5"/>
  <c r="GN37" i="5"/>
  <c r="GO37" i="5"/>
  <c r="GP37" i="5"/>
  <c r="GQ37" i="5"/>
  <c r="GR37" i="5"/>
  <c r="GS37" i="5"/>
  <c r="GB38" i="5"/>
  <c r="GC38" i="5"/>
  <c r="GD38" i="5"/>
  <c r="GE38" i="5"/>
  <c r="GF38" i="5"/>
  <c r="GG38" i="5"/>
  <c r="GH38" i="5"/>
  <c r="GI38" i="5"/>
  <c r="GJ38" i="5"/>
  <c r="GK38" i="5"/>
  <c r="GM38" i="5"/>
  <c r="GN38" i="5"/>
  <c r="GO38" i="5"/>
  <c r="GP38" i="5"/>
  <c r="GQ38" i="5"/>
  <c r="GR38" i="5"/>
  <c r="GS38" i="5"/>
  <c r="GB39" i="5"/>
  <c r="GC39" i="5"/>
  <c r="GD39" i="5"/>
  <c r="GE39" i="5"/>
  <c r="GF39" i="5"/>
  <c r="GG39" i="5"/>
  <c r="GH39" i="5"/>
  <c r="GI39" i="5"/>
  <c r="GJ39" i="5"/>
  <c r="GK39" i="5"/>
  <c r="GM39" i="5"/>
  <c r="GN39" i="5"/>
  <c r="GO39" i="5"/>
  <c r="GP39" i="5"/>
  <c r="GQ39" i="5"/>
  <c r="GR39" i="5"/>
  <c r="GS39" i="5"/>
  <c r="GB40" i="5"/>
  <c r="GC40" i="5"/>
  <c r="GD40" i="5"/>
  <c r="GE40" i="5"/>
  <c r="GF40" i="5"/>
  <c r="GG40" i="5"/>
  <c r="GH40" i="5"/>
  <c r="GI40" i="5"/>
  <c r="GJ40" i="5"/>
  <c r="GK40" i="5"/>
  <c r="GM40" i="5"/>
  <c r="GN40" i="5"/>
  <c r="GO40" i="5"/>
  <c r="GP40" i="5"/>
  <c r="GQ40" i="5"/>
  <c r="GR40" i="5"/>
  <c r="GS40" i="5"/>
  <c r="GB41" i="5"/>
  <c r="GC41" i="5"/>
  <c r="GD41" i="5"/>
  <c r="GE41" i="5"/>
  <c r="GF41" i="5"/>
  <c r="GG41" i="5"/>
  <c r="GH41" i="5"/>
  <c r="GI41" i="5"/>
  <c r="GJ41" i="5"/>
  <c r="GK41" i="5"/>
  <c r="GM41" i="5"/>
  <c r="GN41" i="5"/>
  <c r="GO41" i="5"/>
  <c r="GP41" i="5"/>
  <c r="GQ41" i="5"/>
  <c r="GR41" i="5"/>
  <c r="GS41" i="5"/>
  <c r="GB42" i="5"/>
  <c r="GC42" i="5"/>
  <c r="GD42" i="5"/>
  <c r="GE42" i="5"/>
  <c r="GF42" i="5"/>
  <c r="GG42" i="5"/>
  <c r="GH42" i="5"/>
  <c r="GI42" i="5"/>
  <c r="GJ42" i="5"/>
  <c r="GK42" i="5"/>
  <c r="GM42" i="5"/>
  <c r="GN42" i="5"/>
  <c r="GO42" i="5"/>
  <c r="GP42" i="5"/>
  <c r="GQ42" i="5"/>
  <c r="GR42" i="5"/>
  <c r="GS42" i="5"/>
  <c r="GB43" i="5"/>
  <c r="GC43" i="5"/>
  <c r="GD43" i="5"/>
  <c r="GE43" i="5"/>
  <c r="GF43" i="5"/>
  <c r="GG43" i="5"/>
  <c r="GH43" i="5"/>
  <c r="GI43" i="5"/>
  <c r="GJ43" i="5"/>
  <c r="GK43" i="5"/>
  <c r="GM43" i="5"/>
  <c r="GN43" i="5"/>
  <c r="GO43" i="5"/>
  <c r="GP43" i="5"/>
  <c r="GQ43" i="5"/>
  <c r="GR43" i="5"/>
  <c r="GS43" i="5"/>
  <c r="GB44" i="5"/>
  <c r="GC44" i="5"/>
  <c r="GD44" i="5"/>
  <c r="GE44" i="5"/>
  <c r="GF44" i="5"/>
  <c r="GG44" i="5"/>
  <c r="GH44" i="5"/>
  <c r="GI44" i="5"/>
  <c r="GJ44" i="5"/>
  <c r="GK44" i="5"/>
  <c r="GM44" i="5"/>
  <c r="GN44" i="5"/>
  <c r="GO44" i="5"/>
  <c r="GP44" i="5"/>
  <c r="GQ44" i="5"/>
  <c r="GR44" i="5"/>
  <c r="GS44" i="5"/>
  <c r="GB45" i="5"/>
  <c r="GC45" i="5"/>
  <c r="GD45" i="5"/>
  <c r="GE45" i="5"/>
  <c r="GF45" i="5"/>
  <c r="GG45" i="5"/>
  <c r="GH45" i="5"/>
  <c r="GI45" i="5"/>
  <c r="GJ45" i="5"/>
  <c r="GK45" i="5"/>
  <c r="GM45" i="5"/>
  <c r="GN45" i="5"/>
  <c r="GO45" i="5"/>
  <c r="GP45" i="5"/>
  <c r="GQ45" i="5"/>
  <c r="GR45" i="5"/>
  <c r="GS45" i="5"/>
  <c r="GB46" i="5"/>
  <c r="GC46" i="5"/>
  <c r="GD46" i="5"/>
  <c r="GE46" i="5"/>
  <c r="GF46" i="5"/>
  <c r="GG46" i="5"/>
  <c r="GH46" i="5"/>
  <c r="GI46" i="5"/>
  <c r="GJ46" i="5"/>
  <c r="GK46" i="5"/>
  <c r="GM46" i="5"/>
  <c r="GN46" i="5"/>
  <c r="GO46" i="5"/>
  <c r="GP46" i="5"/>
  <c r="GQ46" i="5"/>
  <c r="GR46" i="5"/>
  <c r="GS46" i="5"/>
  <c r="GB47" i="5"/>
  <c r="GC47" i="5"/>
  <c r="GD47" i="5"/>
  <c r="GE47" i="5"/>
  <c r="GF47" i="5"/>
  <c r="GG47" i="5"/>
  <c r="GH47" i="5"/>
  <c r="GI47" i="5"/>
  <c r="GJ47" i="5"/>
  <c r="GK47" i="5"/>
  <c r="GM47" i="5"/>
  <c r="GN47" i="5"/>
  <c r="GO47" i="5"/>
  <c r="GP47" i="5"/>
  <c r="GQ47" i="5"/>
  <c r="GR47" i="5"/>
  <c r="GS47" i="5"/>
  <c r="GB48" i="5"/>
  <c r="GC48" i="5"/>
  <c r="GD48" i="5"/>
  <c r="GE48" i="5"/>
  <c r="GF48" i="5"/>
  <c r="GG48" i="5"/>
  <c r="GH48" i="5"/>
  <c r="GI48" i="5"/>
  <c r="GJ48" i="5"/>
  <c r="GK48" i="5"/>
  <c r="GM48" i="5"/>
  <c r="GN48" i="5"/>
  <c r="GO48" i="5"/>
  <c r="GP48" i="5"/>
  <c r="GQ48" i="5"/>
  <c r="GR48" i="5"/>
  <c r="GS48" i="5"/>
  <c r="GB49" i="5"/>
  <c r="GC49" i="5"/>
  <c r="GD49" i="5"/>
  <c r="GE49" i="5"/>
  <c r="GF49" i="5"/>
  <c r="GG49" i="5"/>
  <c r="GH49" i="5"/>
  <c r="GI49" i="5"/>
  <c r="GJ49" i="5"/>
  <c r="GK49" i="5"/>
  <c r="GM49" i="5"/>
  <c r="GN49" i="5"/>
  <c r="GO49" i="5"/>
  <c r="GP49" i="5"/>
  <c r="GQ49" i="5"/>
  <c r="GR49" i="5"/>
  <c r="GS49" i="5"/>
  <c r="GB50" i="5"/>
  <c r="GC50" i="5"/>
  <c r="GD50" i="5"/>
  <c r="GE50" i="5"/>
  <c r="GF50" i="5"/>
  <c r="GG50" i="5"/>
  <c r="GH50" i="5"/>
  <c r="GI50" i="5"/>
  <c r="GJ50" i="5"/>
  <c r="GK50" i="5"/>
  <c r="GM50" i="5"/>
  <c r="GN50" i="5"/>
  <c r="GO50" i="5"/>
  <c r="GP50" i="5"/>
  <c r="GQ50" i="5"/>
  <c r="GR50" i="5"/>
  <c r="GS50" i="5"/>
  <c r="GB51" i="5"/>
  <c r="GC51" i="5"/>
  <c r="GD51" i="5"/>
  <c r="GE51" i="5"/>
  <c r="GF51" i="5"/>
  <c r="GG51" i="5"/>
  <c r="GH51" i="5"/>
  <c r="GI51" i="5"/>
  <c r="GJ51" i="5"/>
  <c r="GK51" i="5"/>
  <c r="GM51" i="5"/>
  <c r="GN51" i="5"/>
  <c r="GO51" i="5"/>
  <c r="GP51" i="5"/>
  <c r="GQ51" i="5"/>
  <c r="GR51" i="5"/>
  <c r="GS51" i="5"/>
  <c r="GB52" i="5"/>
  <c r="GC52" i="5"/>
  <c r="GD52" i="5"/>
  <c r="GE52" i="5"/>
  <c r="GF52" i="5"/>
  <c r="GG52" i="5"/>
  <c r="GH52" i="5"/>
  <c r="GI52" i="5"/>
  <c r="GJ52" i="5"/>
  <c r="GK52" i="5"/>
  <c r="GM52" i="5"/>
  <c r="GN52" i="5"/>
  <c r="GO52" i="5"/>
  <c r="GP52" i="5"/>
  <c r="GQ52" i="5"/>
  <c r="GR52" i="5"/>
  <c r="GS52" i="5"/>
  <c r="GB53" i="5"/>
  <c r="GC53" i="5"/>
  <c r="GD53" i="5"/>
  <c r="GE53" i="5"/>
  <c r="GF53" i="5"/>
  <c r="GG53" i="5"/>
  <c r="GH53" i="5"/>
  <c r="GI53" i="5"/>
  <c r="GJ53" i="5"/>
  <c r="GK53" i="5"/>
  <c r="GM53" i="5"/>
  <c r="GN53" i="5"/>
  <c r="GO53" i="5"/>
  <c r="GP53" i="5"/>
  <c r="GQ53" i="5"/>
  <c r="GR53" i="5"/>
  <c r="GS53" i="5"/>
  <c r="GB54" i="5"/>
  <c r="GC54" i="5"/>
  <c r="GD54" i="5"/>
  <c r="GE54" i="5"/>
  <c r="GF54" i="5"/>
  <c r="GG54" i="5"/>
  <c r="GH54" i="5"/>
  <c r="GI54" i="5"/>
  <c r="GJ54" i="5"/>
  <c r="GK54" i="5"/>
  <c r="GM54" i="5"/>
  <c r="GN54" i="5"/>
  <c r="GO54" i="5"/>
  <c r="GP54" i="5"/>
  <c r="GQ54" i="5"/>
  <c r="GR54" i="5"/>
  <c r="GS54" i="5"/>
  <c r="GB55" i="5"/>
  <c r="GC55" i="5"/>
  <c r="GD55" i="5"/>
  <c r="GE55" i="5"/>
  <c r="GF55" i="5"/>
  <c r="GG55" i="5"/>
  <c r="GH55" i="5"/>
  <c r="GI55" i="5"/>
  <c r="GJ55" i="5"/>
  <c r="GK55" i="5"/>
  <c r="GM55" i="5"/>
  <c r="GN55" i="5"/>
  <c r="GO55" i="5"/>
  <c r="GP55" i="5"/>
  <c r="GQ55" i="5"/>
  <c r="GR55" i="5"/>
  <c r="GS55" i="5"/>
  <c r="GB56" i="5"/>
  <c r="GC56" i="5"/>
  <c r="GD56" i="5"/>
  <c r="GE56" i="5"/>
  <c r="GF56" i="5"/>
  <c r="GG56" i="5"/>
  <c r="GH56" i="5"/>
  <c r="GI56" i="5"/>
  <c r="GJ56" i="5"/>
  <c r="GK56" i="5"/>
  <c r="GM56" i="5"/>
  <c r="GN56" i="5"/>
  <c r="GO56" i="5"/>
  <c r="GP56" i="5"/>
  <c r="GQ56" i="5"/>
  <c r="GR56" i="5"/>
  <c r="GS56" i="5"/>
  <c r="GB57" i="5"/>
  <c r="GC57" i="5"/>
  <c r="GD57" i="5"/>
  <c r="GE57" i="5"/>
  <c r="GF57" i="5"/>
  <c r="GG57" i="5"/>
  <c r="GH57" i="5"/>
  <c r="GI57" i="5"/>
  <c r="GJ57" i="5"/>
  <c r="GK57" i="5"/>
  <c r="GM57" i="5"/>
  <c r="GN57" i="5"/>
  <c r="GO57" i="5"/>
  <c r="GP57" i="5"/>
  <c r="GQ57" i="5"/>
  <c r="GR57" i="5"/>
  <c r="GS57" i="5"/>
  <c r="GB58" i="5"/>
  <c r="GC58" i="5"/>
  <c r="GD58" i="5"/>
  <c r="GE58" i="5"/>
  <c r="GF58" i="5"/>
  <c r="GG58" i="5"/>
  <c r="GH58" i="5"/>
  <c r="GI58" i="5"/>
  <c r="GJ58" i="5"/>
  <c r="GK58" i="5"/>
  <c r="GM58" i="5"/>
  <c r="GN58" i="5"/>
  <c r="GO58" i="5"/>
  <c r="GP58" i="5"/>
  <c r="GQ58" i="5"/>
  <c r="GR58" i="5"/>
  <c r="GS58" i="5"/>
  <c r="GB59" i="5"/>
  <c r="GC59" i="5"/>
  <c r="GD59" i="5"/>
  <c r="GE59" i="5"/>
  <c r="GF59" i="5"/>
  <c r="GG59" i="5"/>
  <c r="GH59" i="5"/>
  <c r="GI59" i="5"/>
  <c r="GJ59" i="5"/>
  <c r="GK59" i="5"/>
  <c r="GM59" i="5"/>
  <c r="GN59" i="5"/>
  <c r="GO59" i="5"/>
  <c r="GP59" i="5"/>
  <c r="GQ59" i="5"/>
  <c r="GR59" i="5"/>
  <c r="GS59" i="5"/>
  <c r="GB60" i="5"/>
  <c r="GC60" i="5"/>
  <c r="GD60" i="5"/>
  <c r="GE60" i="5"/>
  <c r="GF60" i="5"/>
  <c r="GG60" i="5"/>
  <c r="GH60" i="5"/>
  <c r="GI60" i="5"/>
  <c r="GJ60" i="5"/>
  <c r="GK60" i="5"/>
  <c r="GM60" i="5"/>
  <c r="GN60" i="5"/>
  <c r="GO60" i="5"/>
  <c r="GP60" i="5"/>
  <c r="GQ60" i="5"/>
  <c r="GR60" i="5"/>
  <c r="GS60" i="5"/>
  <c r="GB61" i="5"/>
  <c r="GC61" i="5"/>
  <c r="GD61" i="5"/>
  <c r="GE61" i="5"/>
  <c r="GF61" i="5"/>
  <c r="GG61" i="5"/>
  <c r="GH61" i="5"/>
  <c r="GI61" i="5"/>
  <c r="GJ61" i="5"/>
  <c r="GK61" i="5"/>
  <c r="GM61" i="5"/>
  <c r="GN61" i="5"/>
  <c r="GO61" i="5"/>
  <c r="GP61" i="5"/>
  <c r="GQ61" i="5"/>
  <c r="GR61" i="5"/>
  <c r="GS61" i="5"/>
  <c r="GB62" i="5"/>
  <c r="GC62" i="5"/>
  <c r="GD62" i="5"/>
  <c r="GE62" i="5"/>
  <c r="GF62" i="5"/>
  <c r="GG62" i="5"/>
  <c r="GH62" i="5"/>
  <c r="GI62" i="5"/>
  <c r="GJ62" i="5"/>
  <c r="GK62" i="5"/>
  <c r="GM62" i="5"/>
  <c r="GN62" i="5"/>
  <c r="GO62" i="5"/>
  <c r="GP62" i="5"/>
  <c r="GQ62" i="5"/>
  <c r="GR62" i="5"/>
  <c r="GS62" i="5"/>
  <c r="GB63" i="5"/>
  <c r="GC63" i="5"/>
  <c r="GD63" i="5"/>
  <c r="GE63" i="5"/>
  <c r="GF63" i="5"/>
  <c r="GG63" i="5"/>
  <c r="GH63" i="5"/>
  <c r="GI63" i="5"/>
  <c r="GJ63" i="5"/>
  <c r="GK63" i="5"/>
  <c r="GM63" i="5"/>
  <c r="GN63" i="5"/>
  <c r="GO63" i="5"/>
  <c r="GP63" i="5"/>
  <c r="GQ63" i="5"/>
  <c r="GR63" i="5"/>
  <c r="GS63" i="5"/>
  <c r="GB64" i="5"/>
  <c r="GC64" i="5"/>
  <c r="GD64" i="5"/>
  <c r="GE64" i="5"/>
  <c r="GF64" i="5"/>
  <c r="GG64" i="5"/>
  <c r="GH64" i="5"/>
  <c r="GI64" i="5"/>
  <c r="GJ64" i="5"/>
  <c r="GK64" i="5"/>
  <c r="GM64" i="5"/>
  <c r="GN64" i="5"/>
  <c r="GO64" i="5"/>
  <c r="GP64" i="5"/>
  <c r="GQ64" i="5"/>
  <c r="GR64" i="5"/>
  <c r="GS64" i="5"/>
  <c r="GB65" i="5"/>
  <c r="GC65" i="5"/>
  <c r="GD65" i="5"/>
  <c r="GE65" i="5"/>
  <c r="GF65" i="5"/>
  <c r="GG65" i="5"/>
  <c r="GH65" i="5"/>
  <c r="GI65" i="5"/>
  <c r="GJ65" i="5"/>
  <c r="GK65" i="5"/>
  <c r="GM65" i="5"/>
  <c r="GN65" i="5"/>
  <c r="GO65" i="5"/>
  <c r="GP65" i="5"/>
  <c r="GQ65" i="5"/>
  <c r="GR65" i="5"/>
  <c r="GS65" i="5"/>
  <c r="GB66" i="5"/>
  <c r="GC66" i="5"/>
  <c r="GD66" i="5"/>
  <c r="GE66" i="5"/>
  <c r="GF66" i="5"/>
  <c r="GG66" i="5"/>
  <c r="GH66" i="5"/>
  <c r="GI66" i="5"/>
  <c r="GJ66" i="5"/>
  <c r="GK66" i="5"/>
  <c r="GM66" i="5"/>
  <c r="GN66" i="5"/>
  <c r="GO66" i="5"/>
  <c r="GP66" i="5"/>
  <c r="GQ66" i="5"/>
  <c r="GR66" i="5"/>
  <c r="GS66" i="5"/>
  <c r="GB67" i="5"/>
  <c r="GC67" i="5"/>
  <c r="GD67" i="5"/>
  <c r="GE67" i="5"/>
  <c r="GF67" i="5"/>
  <c r="GG67" i="5"/>
  <c r="GH67" i="5"/>
  <c r="GI67" i="5"/>
  <c r="GJ67" i="5"/>
  <c r="GK67" i="5"/>
  <c r="GM67" i="5"/>
  <c r="GN67" i="5"/>
  <c r="GO67" i="5"/>
  <c r="GP67" i="5"/>
  <c r="GQ67" i="5"/>
  <c r="GR67" i="5"/>
  <c r="GS67" i="5"/>
  <c r="GB68" i="5"/>
  <c r="GC68" i="5"/>
  <c r="GD68" i="5"/>
  <c r="GE68" i="5"/>
  <c r="GF68" i="5"/>
  <c r="GG68" i="5"/>
  <c r="GH68" i="5"/>
  <c r="GI68" i="5"/>
  <c r="GJ68" i="5"/>
  <c r="GK68" i="5"/>
  <c r="GM68" i="5"/>
  <c r="GN68" i="5"/>
  <c r="GO68" i="5"/>
  <c r="GP68" i="5"/>
  <c r="GQ68" i="5"/>
  <c r="GR68" i="5"/>
  <c r="GS68" i="5"/>
  <c r="GB69" i="5"/>
  <c r="GC69" i="5"/>
  <c r="GD69" i="5"/>
  <c r="GE69" i="5"/>
  <c r="GF69" i="5"/>
  <c r="GG69" i="5"/>
  <c r="GH69" i="5"/>
  <c r="GI69" i="5"/>
  <c r="GJ69" i="5"/>
  <c r="GK69" i="5"/>
  <c r="GM69" i="5"/>
  <c r="GN69" i="5"/>
  <c r="GO69" i="5"/>
  <c r="GP69" i="5"/>
  <c r="GQ69" i="5"/>
  <c r="GR69" i="5"/>
  <c r="GS69" i="5"/>
  <c r="GB70" i="5"/>
  <c r="GC70" i="5"/>
  <c r="GD70" i="5"/>
  <c r="GE70" i="5"/>
  <c r="GF70" i="5"/>
  <c r="GG70" i="5"/>
  <c r="GH70" i="5"/>
  <c r="GI70" i="5"/>
  <c r="GJ70" i="5"/>
  <c r="GK70" i="5"/>
  <c r="GM70" i="5"/>
  <c r="GN70" i="5"/>
  <c r="GO70" i="5"/>
  <c r="GP70" i="5"/>
  <c r="GQ70" i="5"/>
  <c r="GR70" i="5"/>
  <c r="GS70" i="5"/>
  <c r="GB71" i="5"/>
  <c r="GC71" i="5"/>
  <c r="GD71" i="5"/>
  <c r="GE71" i="5"/>
  <c r="GF71" i="5"/>
  <c r="GG71" i="5"/>
  <c r="GH71" i="5"/>
  <c r="GI71" i="5"/>
  <c r="GJ71" i="5"/>
  <c r="GK71" i="5"/>
  <c r="GM71" i="5"/>
  <c r="GN71" i="5"/>
  <c r="GO71" i="5"/>
  <c r="GP71" i="5"/>
  <c r="GQ71" i="5"/>
  <c r="GR71" i="5"/>
  <c r="GS71" i="5"/>
  <c r="GB72" i="5"/>
  <c r="GC72" i="5"/>
  <c r="GD72" i="5"/>
  <c r="GE72" i="5"/>
  <c r="GF72" i="5"/>
  <c r="GG72" i="5"/>
  <c r="GH72" i="5"/>
  <c r="GI72" i="5"/>
  <c r="GJ72" i="5"/>
  <c r="GK72" i="5"/>
  <c r="GM72" i="5"/>
  <c r="GN72" i="5"/>
  <c r="GO72" i="5"/>
  <c r="GP72" i="5"/>
  <c r="GQ72" i="5"/>
  <c r="GR72" i="5"/>
  <c r="GS72" i="5"/>
  <c r="GB73" i="5"/>
  <c r="GC73" i="5"/>
  <c r="GD73" i="5"/>
  <c r="GE73" i="5"/>
  <c r="GF73" i="5"/>
  <c r="GG73" i="5"/>
  <c r="GH73" i="5"/>
  <c r="GI73" i="5"/>
  <c r="GJ73" i="5"/>
  <c r="GK73" i="5"/>
  <c r="GM73" i="5"/>
  <c r="GN73" i="5"/>
  <c r="GO73" i="5"/>
  <c r="GP73" i="5"/>
  <c r="GQ73" i="5"/>
  <c r="GR73" i="5"/>
  <c r="GS73" i="5"/>
  <c r="GB74" i="5"/>
  <c r="GC74" i="5"/>
  <c r="GD74" i="5"/>
  <c r="GE74" i="5"/>
  <c r="GF74" i="5"/>
  <c r="GG74" i="5"/>
  <c r="GH74" i="5"/>
  <c r="GI74" i="5"/>
  <c r="GJ74" i="5"/>
  <c r="GK74" i="5"/>
  <c r="GM74" i="5"/>
  <c r="GN74" i="5"/>
  <c r="GO74" i="5"/>
  <c r="GP74" i="5"/>
  <c r="GQ74" i="5"/>
  <c r="GR74" i="5"/>
  <c r="GS74" i="5"/>
  <c r="GB75" i="5"/>
  <c r="GC75" i="5"/>
  <c r="GD75" i="5"/>
  <c r="GE75" i="5"/>
  <c r="GF75" i="5"/>
  <c r="GG75" i="5"/>
  <c r="GH75" i="5"/>
  <c r="GI75" i="5"/>
  <c r="GJ75" i="5"/>
  <c r="GK75" i="5"/>
  <c r="GM75" i="5"/>
  <c r="GN75" i="5"/>
  <c r="GO75" i="5"/>
  <c r="GP75" i="5"/>
  <c r="GQ75" i="5"/>
  <c r="GR75" i="5"/>
  <c r="GS75" i="5"/>
  <c r="GB76" i="5"/>
  <c r="GC76" i="5"/>
  <c r="GD76" i="5"/>
  <c r="GE76" i="5"/>
  <c r="GF76" i="5"/>
  <c r="GG76" i="5"/>
  <c r="GH76" i="5"/>
  <c r="GI76" i="5"/>
  <c r="GJ76" i="5"/>
  <c r="GK76" i="5"/>
  <c r="GM76" i="5"/>
  <c r="GN76" i="5"/>
  <c r="GO76" i="5"/>
  <c r="GP76" i="5"/>
  <c r="GQ76" i="5"/>
  <c r="GR76" i="5"/>
  <c r="GS76" i="5"/>
  <c r="GC85" i="5"/>
  <c r="GD85" i="5"/>
  <c r="GE85" i="5"/>
  <c r="GF85" i="5"/>
  <c r="GG85" i="5"/>
  <c r="GH85" i="5"/>
  <c r="GI85" i="5"/>
  <c r="GJ85" i="5"/>
  <c r="GK85" i="5"/>
  <c r="GM85" i="5"/>
  <c r="GN85" i="5"/>
  <c r="GO85" i="5"/>
  <c r="GP85" i="5"/>
  <c r="GQ85" i="5"/>
  <c r="GR85" i="5"/>
  <c r="GS85" i="5"/>
  <c r="GC92" i="5"/>
  <c r="GD92" i="5"/>
  <c r="GE92" i="5"/>
  <c r="GF92" i="5"/>
  <c r="GG92" i="5"/>
  <c r="GH92" i="5"/>
  <c r="GI92" i="5"/>
  <c r="GJ92" i="5"/>
  <c r="GK92" i="5"/>
  <c r="GL92" i="5"/>
  <c r="GM92" i="5"/>
  <c r="GN92" i="5"/>
  <c r="GO92" i="5"/>
  <c r="GP92" i="5"/>
  <c r="GQ92" i="5"/>
  <c r="GR92" i="5"/>
  <c r="GS92" i="5"/>
  <c r="GB93" i="5"/>
  <c r="GC93" i="5"/>
  <c r="GD93" i="5"/>
  <c r="GE93" i="5"/>
  <c r="GF93" i="5"/>
  <c r="GG93" i="5"/>
  <c r="GH93" i="5"/>
  <c r="GI93" i="5"/>
  <c r="GJ93" i="5"/>
  <c r="GK93" i="5"/>
  <c r="GL93" i="5"/>
  <c r="GM93" i="5"/>
  <c r="GN93" i="5"/>
  <c r="GO93" i="5"/>
  <c r="GP93" i="5"/>
  <c r="GQ93" i="5"/>
  <c r="GR93" i="5"/>
  <c r="GS93" i="5"/>
  <c r="GC4" i="5"/>
  <c r="GD4" i="5"/>
  <c r="GE4" i="5"/>
  <c r="GF4" i="5"/>
  <c r="GG4" i="5"/>
  <c r="GH4" i="5"/>
  <c r="GI4" i="5"/>
  <c r="GJ4" i="5"/>
  <c r="GK4" i="5"/>
  <c r="GM4" i="5"/>
  <c r="GN4" i="5"/>
  <c r="GO4" i="5"/>
  <c r="GP4" i="5"/>
  <c r="GQ4" i="5"/>
  <c r="GR4" i="5"/>
  <c r="GS4" i="5"/>
  <c r="FN5" i="5"/>
  <c r="FN6" i="5"/>
  <c r="FN7" i="5"/>
  <c r="FN8" i="5"/>
  <c r="FN9" i="5"/>
  <c r="FN10" i="5"/>
  <c r="FN11" i="5"/>
  <c r="FN12" i="5"/>
  <c r="FN13" i="5"/>
  <c r="FN14" i="5"/>
  <c r="FN15" i="5"/>
  <c r="FN16" i="5"/>
  <c r="FN17" i="5"/>
  <c r="FN18" i="5"/>
  <c r="FN19" i="5"/>
  <c r="FN20" i="5"/>
  <c r="FN21" i="5"/>
  <c r="FN22" i="5"/>
  <c r="FN23" i="5"/>
  <c r="FN24" i="5"/>
  <c r="FN25" i="5"/>
  <c r="FN26" i="5"/>
  <c r="FN27" i="5"/>
  <c r="FN28" i="5"/>
  <c r="FN29" i="5"/>
  <c r="FN30" i="5"/>
  <c r="FN31" i="5"/>
  <c r="FN32" i="5"/>
  <c r="FN33" i="5"/>
  <c r="FN34" i="5"/>
  <c r="FN35" i="5"/>
  <c r="FN36" i="5"/>
  <c r="FN37" i="5"/>
  <c r="FN38" i="5"/>
  <c r="FN39" i="5"/>
  <c r="FN40" i="5"/>
  <c r="FN41" i="5"/>
  <c r="FN42" i="5"/>
  <c r="FN43" i="5"/>
  <c r="FN44" i="5"/>
  <c r="FN45" i="5"/>
  <c r="FN46" i="5"/>
  <c r="FN47" i="5"/>
  <c r="FN48" i="5"/>
  <c r="FN49" i="5"/>
  <c r="FN50" i="5"/>
  <c r="FN51" i="5"/>
  <c r="FN52" i="5"/>
  <c r="FN53" i="5"/>
  <c r="FN54" i="5"/>
  <c r="FN55" i="5"/>
  <c r="FN56" i="5"/>
  <c r="FN57" i="5"/>
  <c r="FN58" i="5"/>
  <c r="FN59" i="5"/>
  <c r="FN60" i="5"/>
  <c r="FN61" i="5"/>
  <c r="FN62" i="5"/>
  <c r="FN63" i="5"/>
  <c r="FN64" i="5"/>
  <c r="FN65" i="5"/>
  <c r="FN66" i="5"/>
  <c r="FN67" i="5"/>
  <c r="FN68" i="5"/>
  <c r="FN69" i="5"/>
  <c r="FN70" i="5"/>
  <c r="FN71" i="5"/>
  <c r="FN72" i="5"/>
  <c r="FN73" i="5"/>
  <c r="FN74" i="5"/>
  <c r="FN75" i="5"/>
  <c r="FN76" i="5"/>
  <c r="FN85" i="5"/>
  <c r="FN90" i="5"/>
  <c r="FN91" i="5"/>
  <c r="FN92" i="5"/>
  <c r="FN93" i="5"/>
  <c r="FN4" i="5"/>
  <c r="FL5" i="5"/>
  <c r="FL6" i="5"/>
  <c r="FL7" i="5"/>
  <c r="FL8" i="5"/>
  <c r="FL9" i="5"/>
  <c r="FL10" i="5"/>
  <c r="FL11" i="5"/>
  <c r="FL12" i="5"/>
  <c r="FL13" i="5"/>
  <c r="FL14" i="5"/>
  <c r="FL15" i="5"/>
  <c r="FL16" i="5"/>
  <c r="FL17" i="5"/>
  <c r="FL18" i="5"/>
  <c r="FL19" i="5"/>
  <c r="FL20" i="5"/>
  <c r="FL21" i="5"/>
  <c r="FL22" i="5"/>
  <c r="FL23" i="5"/>
  <c r="FL24" i="5"/>
  <c r="FL25" i="5"/>
  <c r="FL26" i="5"/>
  <c r="FL27" i="5"/>
  <c r="FL28" i="5"/>
  <c r="FL29" i="5"/>
  <c r="FL30" i="5"/>
  <c r="FL31" i="5"/>
  <c r="FL32" i="5"/>
  <c r="FL33" i="5"/>
  <c r="FL34" i="5"/>
  <c r="FL35" i="5"/>
  <c r="FL36" i="5"/>
  <c r="FL37" i="5"/>
  <c r="FL38" i="5"/>
  <c r="FL39" i="5"/>
  <c r="FL40" i="5"/>
  <c r="FL41" i="5"/>
  <c r="FL42" i="5"/>
  <c r="FL43" i="5"/>
  <c r="FL44" i="5"/>
  <c r="FL45" i="5"/>
  <c r="FL46" i="5"/>
  <c r="FL47" i="5"/>
  <c r="FL48" i="5"/>
  <c r="FL49" i="5"/>
  <c r="FL50" i="5"/>
  <c r="FL51" i="5"/>
  <c r="FL52" i="5"/>
  <c r="FL53" i="5"/>
  <c r="FL54" i="5"/>
  <c r="FL55" i="5"/>
  <c r="FL56" i="5"/>
  <c r="FL57" i="5"/>
  <c r="FL58" i="5"/>
  <c r="FL59" i="5"/>
  <c r="FL60" i="5"/>
  <c r="FL61" i="5"/>
  <c r="FL62" i="5"/>
  <c r="FL63" i="5"/>
  <c r="FL64" i="5"/>
  <c r="FL65" i="5"/>
  <c r="FL66" i="5"/>
  <c r="FL67" i="5"/>
  <c r="FL68" i="5"/>
  <c r="FL69" i="5"/>
  <c r="FL70" i="5"/>
  <c r="FL71" i="5"/>
  <c r="FL72" i="5"/>
  <c r="FL73" i="5"/>
  <c r="FL74" i="5"/>
  <c r="FL75" i="5"/>
  <c r="FL76" i="5"/>
  <c r="FL85" i="5"/>
  <c r="FL90" i="5"/>
  <c r="FL91" i="5"/>
  <c r="FL92" i="5"/>
  <c r="FL93" i="5"/>
  <c r="FL4" i="5"/>
  <c r="FI12" i="5"/>
  <c r="FI13" i="5"/>
  <c r="FI14" i="5"/>
  <c r="FI15" i="5"/>
  <c r="FI16" i="5"/>
  <c r="FI17" i="5"/>
  <c r="FI18" i="5"/>
  <c r="FI19" i="5"/>
  <c r="FI20" i="5"/>
  <c r="FI21" i="5"/>
  <c r="FI22" i="5"/>
  <c r="FI23" i="5"/>
  <c r="FI24" i="5"/>
  <c r="FI25" i="5"/>
  <c r="FI26" i="5"/>
  <c r="FI27" i="5"/>
  <c r="FI28" i="5"/>
  <c r="FI29" i="5"/>
  <c r="FI30" i="5"/>
  <c r="FI31" i="5"/>
  <c r="FI32" i="5"/>
  <c r="FI33" i="5"/>
  <c r="FI34" i="5"/>
  <c r="FI35" i="5"/>
  <c r="FI36" i="5"/>
  <c r="FI37" i="5"/>
  <c r="FI38" i="5"/>
  <c r="FI39" i="5"/>
  <c r="FI40" i="5"/>
  <c r="FI41" i="5"/>
  <c r="FI42" i="5"/>
  <c r="FI43" i="5"/>
  <c r="FI44" i="5"/>
  <c r="FI45" i="5"/>
  <c r="FI46" i="5"/>
  <c r="FI47" i="5"/>
  <c r="FI48" i="5"/>
  <c r="FI49" i="5"/>
  <c r="FI50" i="5"/>
  <c r="FI51" i="5"/>
  <c r="FI52" i="5"/>
  <c r="FI53" i="5"/>
  <c r="FI54" i="5"/>
  <c r="FI55" i="5"/>
  <c r="FI56" i="5"/>
  <c r="FI57" i="5"/>
  <c r="FI58" i="5"/>
  <c r="FI59" i="5"/>
  <c r="FI60" i="5"/>
  <c r="FI61" i="5"/>
  <c r="FI62" i="5"/>
  <c r="FI63" i="5"/>
  <c r="FI64" i="5"/>
  <c r="FI65" i="5"/>
  <c r="FI66" i="5"/>
  <c r="FI67" i="5"/>
  <c r="FI68" i="5"/>
  <c r="FI69" i="5"/>
  <c r="FI70" i="5"/>
  <c r="FI71" i="5"/>
  <c r="FI72" i="5"/>
  <c r="FI73" i="5"/>
  <c r="FI74" i="5"/>
  <c r="FI75" i="5"/>
  <c r="FI76" i="5"/>
  <c r="FI90" i="5"/>
  <c r="FI91" i="5"/>
  <c r="FI92" i="5"/>
  <c r="FI93" i="5"/>
  <c r="FI11" i="5"/>
  <c r="FI8" i="5"/>
  <c r="FI9" i="5"/>
  <c r="FI10" i="5"/>
  <c r="FI7" i="5"/>
  <c r="FI6" i="5"/>
  <c r="FI5" i="5"/>
  <c r="FJ5" i="5"/>
  <c r="FK5" i="5"/>
  <c r="FM5" i="5"/>
  <c r="FO5" i="5"/>
  <c r="FP5" i="5"/>
  <c r="FQ5" i="5"/>
  <c r="FR5" i="5"/>
  <c r="FS5" i="5"/>
  <c r="FT5" i="5"/>
  <c r="FU5" i="5"/>
  <c r="FV5" i="5"/>
  <c r="FW5" i="5"/>
  <c r="FX5" i="5"/>
  <c r="FY5" i="5"/>
  <c r="FZ5" i="5"/>
  <c r="FJ6" i="5"/>
  <c r="FK6" i="5"/>
  <c r="FM6" i="5"/>
  <c r="FO6" i="5"/>
  <c r="FP6" i="5"/>
  <c r="FQ6" i="5"/>
  <c r="FR6" i="5"/>
  <c r="FS6" i="5"/>
  <c r="FT6" i="5"/>
  <c r="FU6" i="5"/>
  <c r="FV6" i="5"/>
  <c r="FW6" i="5"/>
  <c r="FX6" i="5"/>
  <c r="FY6" i="5"/>
  <c r="FZ6" i="5"/>
  <c r="FJ7" i="5"/>
  <c r="FK7" i="5"/>
  <c r="FM7" i="5"/>
  <c r="FO7" i="5"/>
  <c r="FP7" i="5"/>
  <c r="FQ7" i="5"/>
  <c r="FR7" i="5"/>
  <c r="FS7" i="5"/>
  <c r="FT7" i="5"/>
  <c r="FU7" i="5"/>
  <c r="FV7" i="5"/>
  <c r="FW7" i="5"/>
  <c r="FX7" i="5"/>
  <c r="FY7" i="5"/>
  <c r="FZ7" i="5"/>
  <c r="FJ8" i="5"/>
  <c r="FK8" i="5"/>
  <c r="FM8" i="5"/>
  <c r="FO8" i="5"/>
  <c r="FP8" i="5"/>
  <c r="FQ8" i="5"/>
  <c r="FR8" i="5"/>
  <c r="FS8" i="5"/>
  <c r="FT8" i="5"/>
  <c r="FU8" i="5"/>
  <c r="FV8" i="5"/>
  <c r="FW8" i="5"/>
  <c r="FX8" i="5"/>
  <c r="FY8" i="5"/>
  <c r="FZ8" i="5"/>
  <c r="FJ9" i="5"/>
  <c r="FK9" i="5"/>
  <c r="FM9" i="5"/>
  <c r="FO9" i="5"/>
  <c r="FP9" i="5"/>
  <c r="FQ9" i="5"/>
  <c r="FR9" i="5"/>
  <c r="FS9" i="5"/>
  <c r="FT9" i="5"/>
  <c r="FU9" i="5"/>
  <c r="FV9" i="5"/>
  <c r="FW9" i="5"/>
  <c r="FX9" i="5"/>
  <c r="FY9" i="5"/>
  <c r="FZ9" i="5"/>
  <c r="FJ10" i="5"/>
  <c r="FK10" i="5"/>
  <c r="FM10" i="5"/>
  <c r="FO10" i="5"/>
  <c r="FP10" i="5"/>
  <c r="FQ10" i="5"/>
  <c r="FR10" i="5"/>
  <c r="FS10" i="5"/>
  <c r="FT10" i="5"/>
  <c r="FU10" i="5"/>
  <c r="FV10" i="5"/>
  <c r="FW10" i="5"/>
  <c r="FX10" i="5"/>
  <c r="FY10" i="5"/>
  <c r="FZ10" i="5"/>
  <c r="FJ11" i="5"/>
  <c r="FK11" i="5"/>
  <c r="FM11" i="5"/>
  <c r="FO11" i="5"/>
  <c r="FP11" i="5"/>
  <c r="FQ11" i="5"/>
  <c r="FR11" i="5"/>
  <c r="FS11" i="5"/>
  <c r="FT11" i="5"/>
  <c r="FU11" i="5"/>
  <c r="FV11" i="5"/>
  <c r="FW11" i="5"/>
  <c r="FX11" i="5"/>
  <c r="FY11" i="5"/>
  <c r="FZ11" i="5"/>
  <c r="FJ12" i="5"/>
  <c r="FK12" i="5"/>
  <c r="FM12" i="5"/>
  <c r="FO12" i="5"/>
  <c r="FP12" i="5"/>
  <c r="FQ12" i="5"/>
  <c r="FR12" i="5"/>
  <c r="FS12" i="5"/>
  <c r="FT12" i="5"/>
  <c r="FU12" i="5"/>
  <c r="FV12" i="5"/>
  <c r="FW12" i="5"/>
  <c r="FX12" i="5"/>
  <c r="FY12" i="5"/>
  <c r="FZ12" i="5"/>
  <c r="FJ13" i="5"/>
  <c r="FK13" i="5"/>
  <c r="FM13" i="5"/>
  <c r="FO13" i="5"/>
  <c r="FP13" i="5"/>
  <c r="FQ13" i="5"/>
  <c r="FR13" i="5"/>
  <c r="FS13" i="5"/>
  <c r="FT13" i="5"/>
  <c r="FU13" i="5"/>
  <c r="FV13" i="5"/>
  <c r="FW13" i="5"/>
  <c r="FX13" i="5"/>
  <c r="FY13" i="5"/>
  <c r="FZ13" i="5"/>
  <c r="FJ14" i="5"/>
  <c r="FK14" i="5"/>
  <c r="FM14" i="5"/>
  <c r="FO14" i="5"/>
  <c r="FP14" i="5"/>
  <c r="FQ14" i="5"/>
  <c r="FR14" i="5"/>
  <c r="FS14" i="5"/>
  <c r="FT14" i="5"/>
  <c r="FU14" i="5"/>
  <c r="FV14" i="5"/>
  <c r="FW14" i="5"/>
  <c r="FX14" i="5"/>
  <c r="FY14" i="5"/>
  <c r="FZ14" i="5"/>
  <c r="FJ15" i="5"/>
  <c r="FK15" i="5"/>
  <c r="FM15" i="5"/>
  <c r="FO15" i="5"/>
  <c r="FP15" i="5"/>
  <c r="FQ15" i="5"/>
  <c r="FR15" i="5"/>
  <c r="FS15" i="5"/>
  <c r="FT15" i="5"/>
  <c r="FU15" i="5"/>
  <c r="FV15" i="5"/>
  <c r="FW15" i="5"/>
  <c r="FX15" i="5"/>
  <c r="FY15" i="5"/>
  <c r="FZ15" i="5"/>
  <c r="FJ16" i="5"/>
  <c r="FK16" i="5"/>
  <c r="FM16" i="5"/>
  <c r="FO16" i="5"/>
  <c r="FP16" i="5"/>
  <c r="FQ16" i="5"/>
  <c r="FR16" i="5"/>
  <c r="FS16" i="5"/>
  <c r="FT16" i="5"/>
  <c r="FU16" i="5"/>
  <c r="FV16" i="5"/>
  <c r="FW16" i="5"/>
  <c r="FX16" i="5"/>
  <c r="FY16" i="5"/>
  <c r="FZ16" i="5"/>
  <c r="FJ17" i="5"/>
  <c r="FK17" i="5"/>
  <c r="FM17" i="5"/>
  <c r="FO17" i="5"/>
  <c r="FP17" i="5"/>
  <c r="FQ17" i="5"/>
  <c r="FR17" i="5"/>
  <c r="FS17" i="5"/>
  <c r="FT17" i="5"/>
  <c r="FU17" i="5"/>
  <c r="FV17" i="5"/>
  <c r="FW17" i="5"/>
  <c r="FX17" i="5"/>
  <c r="FY17" i="5"/>
  <c r="FZ17" i="5"/>
  <c r="FJ18" i="5"/>
  <c r="FK18" i="5"/>
  <c r="FM18" i="5"/>
  <c r="FO18" i="5"/>
  <c r="FP18" i="5"/>
  <c r="FQ18" i="5"/>
  <c r="FR18" i="5"/>
  <c r="FS18" i="5"/>
  <c r="FT18" i="5"/>
  <c r="FU18" i="5"/>
  <c r="FV18" i="5"/>
  <c r="FW18" i="5"/>
  <c r="FX18" i="5"/>
  <c r="FY18" i="5"/>
  <c r="FZ18" i="5"/>
  <c r="FJ19" i="5"/>
  <c r="FK19" i="5"/>
  <c r="FM19" i="5"/>
  <c r="FO19" i="5"/>
  <c r="FP19" i="5"/>
  <c r="FQ19" i="5"/>
  <c r="FR19" i="5"/>
  <c r="FS19" i="5"/>
  <c r="FT19" i="5"/>
  <c r="FU19" i="5"/>
  <c r="FV19" i="5"/>
  <c r="FW19" i="5"/>
  <c r="FX19" i="5"/>
  <c r="FY19" i="5"/>
  <c r="FZ19" i="5"/>
  <c r="FJ20" i="5"/>
  <c r="FK20" i="5"/>
  <c r="FM20" i="5"/>
  <c r="FO20" i="5"/>
  <c r="FP20" i="5"/>
  <c r="FQ20" i="5"/>
  <c r="FR20" i="5"/>
  <c r="FS20" i="5"/>
  <c r="FT20" i="5"/>
  <c r="FU20" i="5"/>
  <c r="FV20" i="5"/>
  <c r="FW20" i="5"/>
  <c r="FX20" i="5"/>
  <c r="FY20" i="5"/>
  <c r="FZ20" i="5"/>
  <c r="FJ21" i="5"/>
  <c r="FK21" i="5"/>
  <c r="FM21" i="5"/>
  <c r="FO21" i="5"/>
  <c r="FP21" i="5"/>
  <c r="FQ21" i="5"/>
  <c r="FR21" i="5"/>
  <c r="FS21" i="5"/>
  <c r="FT21" i="5"/>
  <c r="FU21" i="5"/>
  <c r="FV21" i="5"/>
  <c r="FW21" i="5"/>
  <c r="FX21" i="5"/>
  <c r="FY21" i="5"/>
  <c r="FZ21" i="5"/>
  <c r="FJ22" i="5"/>
  <c r="FK22" i="5"/>
  <c r="FM22" i="5"/>
  <c r="FO22" i="5"/>
  <c r="FP22" i="5"/>
  <c r="FQ22" i="5"/>
  <c r="FR22" i="5"/>
  <c r="FS22" i="5"/>
  <c r="FT22" i="5"/>
  <c r="FU22" i="5"/>
  <c r="FV22" i="5"/>
  <c r="FW22" i="5"/>
  <c r="FX22" i="5"/>
  <c r="FY22" i="5"/>
  <c r="FZ22" i="5"/>
  <c r="FJ23" i="5"/>
  <c r="FK23" i="5"/>
  <c r="FM23" i="5"/>
  <c r="FO23" i="5"/>
  <c r="FP23" i="5"/>
  <c r="FQ23" i="5"/>
  <c r="FR23" i="5"/>
  <c r="FS23" i="5"/>
  <c r="FT23" i="5"/>
  <c r="FU23" i="5"/>
  <c r="FV23" i="5"/>
  <c r="FW23" i="5"/>
  <c r="FX23" i="5"/>
  <c r="FY23" i="5"/>
  <c r="FZ23" i="5"/>
  <c r="FJ24" i="5"/>
  <c r="FK24" i="5"/>
  <c r="FM24" i="5"/>
  <c r="FO24" i="5"/>
  <c r="FP24" i="5"/>
  <c r="FQ24" i="5"/>
  <c r="FR24" i="5"/>
  <c r="FS24" i="5"/>
  <c r="FT24" i="5"/>
  <c r="FU24" i="5"/>
  <c r="FV24" i="5"/>
  <c r="FW24" i="5"/>
  <c r="FX24" i="5"/>
  <c r="FY24" i="5"/>
  <c r="FZ24" i="5"/>
  <c r="FJ25" i="5"/>
  <c r="FK25" i="5"/>
  <c r="FM25" i="5"/>
  <c r="FO25" i="5"/>
  <c r="FP25" i="5"/>
  <c r="FQ25" i="5"/>
  <c r="FR25" i="5"/>
  <c r="FS25" i="5"/>
  <c r="FT25" i="5"/>
  <c r="FU25" i="5"/>
  <c r="FV25" i="5"/>
  <c r="FW25" i="5"/>
  <c r="FX25" i="5"/>
  <c r="FY25" i="5"/>
  <c r="FZ25" i="5"/>
  <c r="FJ26" i="5"/>
  <c r="FK26" i="5"/>
  <c r="FM26" i="5"/>
  <c r="FO26" i="5"/>
  <c r="FP26" i="5"/>
  <c r="FQ26" i="5"/>
  <c r="FR26" i="5"/>
  <c r="FS26" i="5"/>
  <c r="FT26" i="5"/>
  <c r="FU26" i="5"/>
  <c r="FV26" i="5"/>
  <c r="FW26" i="5"/>
  <c r="FX26" i="5"/>
  <c r="FY26" i="5"/>
  <c r="FZ26" i="5"/>
  <c r="FJ27" i="5"/>
  <c r="FK27" i="5"/>
  <c r="FM27" i="5"/>
  <c r="FO27" i="5"/>
  <c r="FP27" i="5"/>
  <c r="FQ27" i="5"/>
  <c r="FR27" i="5"/>
  <c r="FS27" i="5"/>
  <c r="FT27" i="5"/>
  <c r="FU27" i="5"/>
  <c r="FV27" i="5"/>
  <c r="FW27" i="5"/>
  <c r="FX27" i="5"/>
  <c r="FY27" i="5"/>
  <c r="FZ27" i="5"/>
  <c r="FJ28" i="5"/>
  <c r="FK28" i="5"/>
  <c r="FM28" i="5"/>
  <c r="FO28" i="5"/>
  <c r="FP28" i="5"/>
  <c r="FQ28" i="5"/>
  <c r="FR28" i="5"/>
  <c r="FS28" i="5"/>
  <c r="FT28" i="5"/>
  <c r="FU28" i="5"/>
  <c r="FV28" i="5"/>
  <c r="FW28" i="5"/>
  <c r="FX28" i="5"/>
  <c r="FY28" i="5"/>
  <c r="FZ28" i="5"/>
  <c r="FJ29" i="5"/>
  <c r="FK29" i="5"/>
  <c r="FM29" i="5"/>
  <c r="FO29" i="5"/>
  <c r="FP29" i="5"/>
  <c r="FQ29" i="5"/>
  <c r="FR29" i="5"/>
  <c r="FS29" i="5"/>
  <c r="FT29" i="5"/>
  <c r="FU29" i="5"/>
  <c r="FV29" i="5"/>
  <c r="FW29" i="5"/>
  <c r="FX29" i="5"/>
  <c r="FY29" i="5"/>
  <c r="FZ29" i="5"/>
  <c r="FJ30" i="5"/>
  <c r="FK30" i="5"/>
  <c r="FM30" i="5"/>
  <c r="FO30" i="5"/>
  <c r="FP30" i="5"/>
  <c r="FQ30" i="5"/>
  <c r="FR30" i="5"/>
  <c r="FS30" i="5"/>
  <c r="FT30" i="5"/>
  <c r="FU30" i="5"/>
  <c r="FV30" i="5"/>
  <c r="FW30" i="5"/>
  <c r="FX30" i="5"/>
  <c r="FY30" i="5"/>
  <c r="FZ30" i="5"/>
  <c r="FJ31" i="5"/>
  <c r="FK31" i="5"/>
  <c r="FM31" i="5"/>
  <c r="FO31" i="5"/>
  <c r="FP31" i="5"/>
  <c r="FQ31" i="5"/>
  <c r="FR31" i="5"/>
  <c r="FS31" i="5"/>
  <c r="FT31" i="5"/>
  <c r="FU31" i="5"/>
  <c r="FV31" i="5"/>
  <c r="FW31" i="5"/>
  <c r="FX31" i="5"/>
  <c r="FY31" i="5"/>
  <c r="FZ31" i="5"/>
  <c r="FJ32" i="5"/>
  <c r="FK32" i="5"/>
  <c r="FM32" i="5"/>
  <c r="FO32" i="5"/>
  <c r="FP32" i="5"/>
  <c r="FQ32" i="5"/>
  <c r="FR32" i="5"/>
  <c r="FS32" i="5"/>
  <c r="FT32" i="5"/>
  <c r="FU32" i="5"/>
  <c r="FV32" i="5"/>
  <c r="FW32" i="5"/>
  <c r="FX32" i="5"/>
  <c r="FY32" i="5"/>
  <c r="FZ32" i="5"/>
  <c r="FJ33" i="5"/>
  <c r="FK33" i="5"/>
  <c r="FM33" i="5"/>
  <c r="FO33" i="5"/>
  <c r="FP33" i="5"/>
  <c r="FQ33" i="5"/>
  <c r="FR33" i="5"/>
  <c r="FS33" i="5"/>
  <c r="FT33" i="5"/>
  <c r="FU33" i="5"/>
  <c r="FV33" i="5"/>
  <c r="FW33" i="5"/>
  <c r="FX33" i="5"/>
  <c r="FY33" i="5"/>
  <c r="FZ33" i="5"/>
  <c r="FJ34" i="5"/>
  <c r="FK34" i="5"/>
  <c r="FM34" i="5"/>
  <c r="FO34" i="5"/>
  <c r="FP34" i="5"/>
  <c r="FQ34" i="5"/>
  <c r="FR34" i="5"/>
  <c r="FS34" i="5"/>
  <c r="FT34" i="5"/>
  <c r="FU34" i="5"/>
  <c r="FV34" i="5"/>
  <c r="FW34" i="5"/>
  <c r="FX34" i="5"/>
  <c r="FY34" i="5"/>
  <c r="FZ34" i="5"/>
  <c r="FJ35" i="5"/>
  <c r="FK35" i="5"/>
  <c r="FM35" i="5"/>
  <c r="FO35" i="5"/>
  <c r="FP35" i="5"/>
  <c r="FQ35" i="5"/>
  <c r="FR35" i="5"/>
  <c r="FS35" i="5"/>
  <c r="FT35" i="5"/>
  <c r="FU35" i="5"/>
  <c r="FV35" i="5"/>
  <c r="FW35" i="5"/>
  <c r="FX35" i="5"/>
  <c r="FY35" i="5"/>
  <c r="FZ35" i="5"/>
  <c r="FJ36" i="5"/>
  <c r="FK36" i="5"/>
  <c r="FM36" i="5"/>
  <c r="FO36" i="5"/>
  <c r="FP36" i="5"/>
  <c r="FQ36" i="5"/>
  <c r="FR36" i="5"/>
  <c r="FS36" i="5"/>
  <c r="FT36" i="5"/>
  <c r="FU36" i="5"/>
  <c r="FV36" i="5"/>
  <c r="FW36" i="5"/>
  <c r="FX36" i="5"/>
  <c r="FY36" i="5"/>
  <c r="FZ36" i="5"/>
  <c r="FJ37" i="5"/>
  <c r="FK37" i="5"/>
  <c r="FM37" i="5"/>
  <c r="FO37" i="5"/>
  <c r="FP37" i="5"/>
  <c r="FQ37" i="5"/>
  <c r="FR37" i="5"/>
  <c r="FS37" i="5"/>
  <c r="FT37" i="5"/>
  <c r="FU37" i="5"/>
  <c r="FV37" i="5"/>
  <c r="FW37" i="5"/>
  <c r="FX37" i="5"/>
  <c r="FY37" i="5"/>
  <c r="FZ37" i="5"/>
  <c r="FJ38" i="5"/>
  <c r="FK38" i="5"/>
  <c r="FM38" i="5"/>
  <c r="FO38" i="5"/>
  <c r="FP38" i="5"/>
  <c r="FQ38" i="5"/>
  <c r="FR38" i="5"/>
  <c r="FS38" i="5"/>
  <c r="FT38" i="5"/>
  <c r="FU38" i="5"/>
  <c r="FV38" i="5"/>
  <c r="FW38" i="5"/>
  <c r="FX38" i="5"/>
  <c r="FY38" i="5"/>
  <c r="FZ38" i="5"/>
  <c r="FJ39" i="5"/>
  <c r="FK39" i="5"/>
  <c r="FM39" i="5"/>
  <c r="FO39" i="5"/>
  <c r="FP39" i="5"/>
  <c r="FQ39" i="5"/>
  <c r="FR39" i="5"/>
  <c r="FS39" i="5"/>
  <c r="FT39" i="5"/>
  <c r="FU39" i="5"/>
  <c r="FV39" i="5"/>
  <c r="FW39" i="5"/>
  <c r="FX39" i="5"/>
  <c r="FY39" i="5"/>
  <c r="FZ39" i="5"/>
  <c r="FJ40" i="5"/>
  <c r="FK40" i="5"/>
  <c r="FM40" i="5"/>
  <c r="FO40" i="5"/>
  <c r="FP40" i="5"/>
  <c r="FQ40" i="5"/>
  <c r="FR40" i="5"/>
  <c r="FS40" i="5"/>
  <c r="FT40" i="5"/>
  <c r="FU40" i="5"/>
  <c r="FV40" i="5"/>
  <c r="FW40" i="5"/>
  <c r="FX40" i="5"/>
  <c r="FY40" i="5"/>
  <c r="FZ40" i="5"/>
  <c r="FJ41" i="5"/>
  <c r="FK41" i="5"/>
  <c r="FM41" i="5"/>
  <c r="FO41" i="5"/>
  <c r="FP41" i="5"/>
  <c r="FQ41" i="5"/>
  <c r="FR41" i="5"/>
  <c r="FS41" i="5"/>
  <c r="FT41" i="5"/>
  <c r="FU41" i="5"/>
  <c r="FV41" i="5"/>
  <c r="FW41" i="5"/>
  <c r="FX41" i="5"/>
  <c r="FY41" i="5"/>
  <c r="FZ41" i="5"/>
  <c r="FJ42" i="5"/>
  <c r="FK42" i="5"/>
  <c r="FM42" i="5"/>
  <c r="FO42" i="5"/>
  <c r="FP42" i="5"/>
  <c r="FQ42" i="5"/>
  <c r="FR42" i="5"/>
  <c r="FS42" i="5"/>
  <c r="FT42" i="5"/>
  <c r="FU42" i="5"/>
  <c r="FV42" i="5"/>
  <c r="FW42" i="5"/>
  <c r="FX42" i="5"/>
  <c r="FY42" i="5"/>
  <c r="FZ42" i="5"/>
  <c r="FJ43" i="5"/>
  <c r="FK43" i="5"/>
  <c r="FM43" i="5"/>
  <c r="FO43" i="5"/>
  <c r="FP43" i="5"/>
  <c r="FQ43" i="5"/>
  <c r="FR43" i="5"/>
  <c r="FS43" i="5"/>
  <c r="FT43" i="5"/>
  <c r="FU43" i="5"/>
  <c r="FV43" i="5"/>
  <c r="FW43" i="5"/>
  <c r="FX43" i="5"/>
  <c r="FY43" i="5"/>
  <c r="FZ43" i="5"/>
  <c r="FJ44" i="5"/>
  <c r="FK44" i="5"/>
  <c r="FM44" i="5"/>
  <c r="FO44" i="5"/>
  <c r="FP44" i="5"/>
  <c r="FQ44" i="5"/>
  <c r="FR44" i="5"/>
  <c r="FS44" i="5"/>
  <c r="FT44" i="5"/>
  <c r="FU44" i="5"/>
  <c r="FV44" i="5"/>
  <c r="FW44" i="5"/>
  <c r="FX44" i="5"/>
  <c r="FY44" i="5"/>
  <c r="FZ44" i="5"/>
  <c r="FJ45" i="5"/>
  <c r="FK45" i="5"/>
  <c r="FM45" i="5"/>
  <c r="FO45" i="5"/>
  <c r="FP45" i="5"/>
  <c r="FQ45" i="5"/>
  <c r="FR45" i="5"/>
  <c r="FS45" i="5"/>
  <c r="FT45" i="5"/>
  <c r="FU45" i="5"/>
  <c r="FV45" i="5"/>
  <c r="FW45" i="5"/>
  <c r="FX45" i="5"/>
  <c r="FY45" i="5"/>
  <c r="FZ45" i="5"/>
  <c r="FJ46" i="5"/>
  <c r="FK46" i="5"/>
  <c r="FM46" i="5"/>
  <c r="FO46" i="5"/>
  <c r="FP46" i="5"/>
  <c r="FQ46" i="5"/>
  <c r="FR46" i="5"/>
  <c r="FS46" i="5"/>
  <c r="FT46" i="5"/>
  <c r="FU46" i="5"/>
  <c r="FV46" i="5"/>
  <c r="FW46" i="5"/>
  <c r="FX46" i="5"/>
  <c r="FY46" i="5"/>
  <c r="FZ46" i="5"/>
  <c r="FJ47" i="5"/>
  <c r="FK47" i="5"/>
  <c r="FM47" i="5"/>
  <c r="FO47" i="5"/>
  <c r="FP47" i="5"/>
  <c r="FQ47" i="5"/>
  <c r="FR47" i="5"/>
  <c r="FS47" i="5"/>
  <c r="FT47" i="5"/>
  <c r="FU47" i="5"/>
  <c r="FV47" i="5"/>
  <c r="FW47" i="5"/>
  <c r="FX47" i="5"/>
  <c r="FY47" i="5"/>
  <c r="FZ47" i="5"/>
  <c r="FJ48" i="5"/>
  <c r="FK48" i="5"/>
  <c r="FM48" i="5"/>
  <c r="FO48" i="5"/>
  <c r="FP48" i="5"/>
  <c r="FQ48" i="5"/>
  <c r="FR48" i="5"/>
  <c r="FS48" i="5"/>
  <c r="FT48" i="5"/>
  <c r="FU48" i="5"/>
  <c r="FV48" i="5"/>
  <c r="FW48" i="5"/>
  <c r="FX48" i="5"/>
  <c r="FY48" i="5"/>
  <c r="FZ48" i="5"/>
  <c r="FJ49" i="5"/>
  <c r="FK49" i="5"/>
  <c r="FM49" i="5"/>
  <c r="FO49" i="5"/>
  <c r="FP49" i="5"/>
  <c r="FQ49" i="5"/>
  <c r="FR49" i="5"/>
  <c r="FS49" i="5"/>
  <c r="FT49" i="5"/>
  <c r="FU49" i="5"/>
  <c r="FV49" i="5"/>
  <c r="FW49" i="5"/>
  <c r="FX49" i="5"/>
  <c r="FY49" i="5"/>
  <c r="FZ49" i="5"/>
  <c r="FJ50" i="5"/>
  <c r="FK50" i="5"/>
  <c r="FM50" i="5"/>
  <c r="FO50" i="5"/>
  <c r="FP50" i="5"/>
  <c r="FQ50" i="5"/>
  <c r="FR50" i="5"/>
  <c r="FS50" i="5"/>
  <c r="FT50" i="5"/>
  <c r="FU50" i="5"/>
  <c r="FV50" i="5"/>
  <c r="FW50" i="5"/>
  <c r="FX50" i="5"/>
  <c r="FY50" i="5"/>
  <c r="FZ50" i="5"/>
  <c r="FJ51" i="5"/>
  <c r="FK51" i="5"/>
  <c r="FM51" i="5"/>
  <c r="FO51" i="5"/>
  <c r="FP51" i="5"/>
  <c r="FQ51" i="5"/>
  <c r="FR51" i="5"/>
  <c r="FS51" i="5"/>
  <c r="FT51" i="5"/>
  <c r="FU51" i="5"/>
  <c r="FV51" i="5"/>
  <c r="FW51" i="5"/>
  <c r="FX51" i="5"/>
  <c r="FY51" i="5"/>
  <c r="FZ51" i="5"/>
  <c r="FJ52" i="5"/>
  <c r="FK52" i="5"/>
  <c r="FM52" i="5"/>
  <c r="FO52" i="5"/>
  <c r="FP52" i="5"/>
  <c r="FQ52" i="5"/>
  <c r="FR52" i="5"/>
  <c r="FS52" i="5"/>
  <c r="FT52" i="5"/>
  <c r="FU52" i="5"/>
  <c r="FV52" i="5"/>
  <c r="FW52" i="5"/>
  <c r="FX52" i="5"/>
  <c r="FY52" i="5"/>
  <c r="FZ52" i="5"/>
  <c r="FJ53" i="5"/>
  <c r="FK53" i="5"/>
  <c r="FM53" i="5"/>
  <c r="FO53" i="5"/>
  <c r="FP53" i="5"/>
  <c r="FQ53" i="5"/>
  <c r="FR53" i="5"/>
  <c r="FS53" i="5"/>
  <c r="FT53" i="5"/>
  <c r="FU53" i="5"/>
  <c r="FV53" i="5"/>
  <c r="FW53" i="5"/>
  <c r="FX53" i="5"/>
  <c r="FY53" i="5"/>
  <c r="FZ53" i="5"/>
  <c r="FJ54" i="5"/>
  <c r="FK54" i="5"/>
  <c r="FM54" i="5"/>
  <c r="FO54" i="5"/>
  <c r="FP54" i="5"/>
  <c r="FQ54" i="5"/>
  <c r="FR54" i="5"/>
  <c r="FS54" i="5"/>
  <c r="FT54" i="5"/>
  <c r="FU54" i="5"/>
  <c r="FV54" i="5"/>
  <c r="FW54" i="5"/>
  <c r="FX54" i="5"/>
  <c r="FY54" i="5"/>
  <c r="FZ54" i="5"/>
  <c r="FJ55" i="5"/>
  <c r="FK55" i="5"/>
  <c r="FM55" i="5"/>
  <c r="FO55" i="5"/>
  <c r="FP55" i="5"/>
  <c r="FQ55" i="5"/>
  <c r="FR55" i="5"/>
  <c r="FS55" i="5"/>
  <c r="FT55" i="5"/>
  <c r="FU55" i="5"/>
  <c r="FV55" i="5"/>
  <c r="FW55" i="5"/>
  <c r="FX55" i="5"/>
  <c r="FY55" i="5"/>
  <c r="FZ55" i="5"/>
  <c r="FJ56" i="5"/>
  <c r="FK56" i="5"/>
  <c r="FM56" i="5"/>
  <c r="FO56" i="5"/>
  <c r="FP56" i="5"/>
  <c r="FQ56" i="5"/>
  <c r="FR56" i="5"/>
  <c r="FS56" i="5"/>
  <c r="FT56" i="5"/>
  <c r="FU56" i="5"/>
  <c r="FV56" i="5"/>
  <c r="FW56" i="5"/>
  <c r="FX56" i="5"/>
  <c r="FY56" i="5"/>
  <c r="FZ56" i="5"/>
  <c r="FJ57" i="5"/>
  <c r="FK57" i="5"/>
  <c r="FM57" i="5"/>
  <c r="FO57" i="5"/>
  <c r="FP57" i="5"/>
  <c r="FQ57" i="5"/>
  <c r="FR57" i="5"/>
  <c r="FS57" i="5"/>
  <c r="FT57" i="5"/>
  <c r="FU57" i="5"/>
  <c r="FV57" i="5"/>
  <c r="FW57" i="5"/>
  <c r="FX57" i="5"/>
  <c r="FY57" i="5"/>
  <c r="FZ57" i="5"/>
  <c r="FJ58" i="5"/>
  <c r="FK58" i="5"/>
  <c r="FM58" i="5"/>
  <c r="FO58" i="5"/>
  <c r="FP58" i="5"/>
  <c r="FQ58" i="5"/>
  <c r="FR58" i="5"/>
  <c r="FS58" i="5"/>
  <c r="FT58" i="5"/>
  <c r="FU58" i="5"/>
  <c r="FV58" i="5"/>
  <c r="FW58" i="5"/>
  <c r="FX58" i="5"/>
  <c r="FY58" i="5"/>
  <c r="FZ58" i="5"/>
  <c r="FJ59" i="5"/>
  <c r="FK59" i="5"/>
  <c r="FM59" i="5"/>
  <c r="FO59" i="5"/>
  <c r="FP59" i="5"/>
  <c r="FQ59" i="5"/>
  <c r="FR59" i="5"/>
  <c r="FS59" i="5"/>
  <c r="FT59" i="5"/>
  <c r="FU59" i="5"/>
  <c r="FV59" i="5"/>
  <c r="FW59" i="5"/>
  <c r="FX59" i="5"/>
  <c r="FY59" i="5"/>
  <c r="FZ59" i="5"/>
  <c r="FJ60" i="5"/>
  <c r="FK60" i="5"/>
  <c r="FM60" i="5"/>
  <c r="FO60" i="5"/>
  <c r="FP60" i="5"/>
  <c r="FQ60" i="5"/>
  <c r="FR60" i="5"/>
  <c r="FS60" i="5"/>
  <c r="FT60" i="5"/>
  <c r="FU60" i="5"/>
  <c r="FV60" i="5"/>
  <c r="FW60" i="5"/>
  <c r="FX60" i="5"/>
  <c r="FY60" i="5"/>
  <c r="FZ60" i="5"/>
  <c r="FJ61" i="5"/>
  <c r="FK61" i="5"/>
  <c r="FM61" i="5"/>
  <c r="FO61" i="5"/>
  <c r="FP61" i="5"/>
  <c r="FQ61" i="5"/>
  <c r="FR61" i="5"/>
  <c r="FS61" i="5"/>
  <c r="FT61" i="5"/>
  <c r="FU61" i="5"/>
  <c r="FV61" i="5"/>
  <c r="FW61" i="5"/>
  <c r="FX61" i="5"/>
  <c r="FY61" i="5"/>
  <c r="FZ61" i="5"/>
  <c r="FJ62" i="5"/>
  <c r="FK62" i="5"/>
  <c r="FM62" i="5"/>
  <c r="FO62" i="5"/>
  <c r="FP62" i="5"/>
  <c r="FQ62" i="5"/>
  <c r="FR62" i="5"/>
  <c r="FS62" i="5"/>
  <c r="FT62" i="5"/>
  <c r="FU62" i="5"/>
  <c r="FV62" i="5"/>
  <c r="FW62" i="5"/>
  <c r="FX62" i="5"/>
  <c r="FY62" i="5"/>
  <c r="FZ62" i="5"/>
  <c r="FJ63" i="5"/>
  <c r="FK63" i="5"/>
  <c r="FM63" i="5"/>
  <c r="FO63" i="5"/>
  <c r="FP63" i="5"/>
  <c r="FQ63" i="5"/>
  <c r="FR63" i="5"/>
  <c r="FS63" i="5"/>
  <c r="FT63" i="5"/>
  <c r="FU63" i="5"/>
  <c r="FV63" i="5"/>
  <c r="FW63" i="5"/>
  <c r="FX63" i="5"/>
  <c r="FY63" i="5"/>
  <c r="FZ63" i="5"/>
  <c r="FJ64" i="5"/>
  <c r="FK64" i="5"/>
  <c r="FM64" i="5"/>
  <c r="FO64" i="5"/>
  <c r="FP64" i="5"/>
  <c r="FQ64" i="5"/>
  <c r="FR64" i="5"/>
  <c r="FS64" i="5"/>
  <c r="FT64" i="5"/>
  <c r="FU64" i="5"/>
  <c r="FV64" i="5"/>
  <c r="FW64" i="5"/>
  <c r="FX64" i="5"/>
  <c r="FY64" i="5"/>
  <c r="FZ64" i="5"/>
  <c r="FJ65" i="5"/>
  <c r="FK65" i="5"/>
  <c r="FM65" i="5"/>
  <c r="FO65" i="5"/>
  <c r="FP65" i="5"/>
  <c r="FQ65" i="5"/>
  <c r="FR65" i="5"/>
  <c r="FS65" i="5"/>
  <c r="FT65" i="5"/>
  <c r="FU65" i="5"/>
  <c r="FV65" i="5"/>
  <c r="FW65" i="5"/>
  <c r="FX65" i="5"/>
  <c r="FY65" i="5"/>
  <c r="FZ65" i="5"/>
  <c r="FJ66" i="5"/>
  <c r="FK66" i="5"/>
  <c r="FM66" i="5"/>
  <c r="FO66" i="5"/>
  <c r="FP66" i="5"/>
  <c r="FQ66" i="5"/>
  <c r="FR66" i="5"/>
  <c r="FS66" i="5"/>
  <c r="FT66" i="5"/>
  <c r="FU66" i="5"/>
  <c r="FV66" i="5"/>
  <c r="FW66" i="5"/>
  <c r="FX66" i="5"/>
  <c r="FY66" i="5"/>
  <c r="FZ66" i="5"/>
  <c r="FJ67" i="5"/>
  <c r="FK67" i="5"/>
  <c r="FM67" i="5"/>
  <c r="FO67" i="5"/>
  <c r="FP67" i="5"/>
  <c r="FQ67" i="5"/>
  <c r="FR67" i="5"/>
  <c r="FS67" i="5"/>
  <c r="FT67" i="5"/>
  <c r="FU67" i="5"/>
  <c r="FV67" i="5"/>
  <c r="FW67" i="5"/>
  <c r="FX67" i="5"/>
  <c r="FY67" i="5"/>
  <c r="FZ67" i="5"/>
  <c r="FJ68" i="5"/>
  <c r="FK68" i="5"/>
  <c r="FM68" i="5"/>
  <c r="FO68" i="5"/>
  <c r="FP68" i="5"/>
  <c r="FQ68" i="5"/>
  <c r="FR68" i="5"/>
  <c r="FS68" i="5"/>
  <c r="FT68" i="5"/>
  <c r="FU68" i="5"/>
  <c r="FV68" i="5"/>
  <c r="FW68" i="5"/>
  <c r="FX68" i="5"/>
  <c r="FY68" i="5"/>
  <c r="FZ68" i="5"/>
  <c r="FJ69" i="5"/>
  <c r="FK69" i="5"/>
  <c r="FM69" i="5"/>
  <c r="FO69" i="5"/>
  <c r="FP69" i="5"/>
  <c r="FQ69" i="5"/>
  <c r="FR69" i="5"/>
  <c r="FS69" i="5"/>
  <c r="FT69" i="5"/>
  <c r="FU69" i="5"/>
  <c r="FV69" i="5"/>
  <c r="FW69" i="5"/>
  <c r="FX69" i="5"/>
  <c r="FY69" i="5"/>
  <c r="FZ69" i="5"/>
  <c r="FJ70" i="5"/>
  <c r="FK70" i="5"/>
  <c r="FM70" i="5"/>
  <c r="FO70" i="5"/>
  <c r="FP70" i="5"/>
  <c r="FQ70" i="5"/>
  <c r="FR70" i="5"/>
  <c r="FS70" i="5"/>
  <c r="FT70" i="5"/>
  <c r="FU70" i="5"/>
  <c r="FV70" i="5"/>
  <c r="FW70" i="5"/>
  <c r="FX70" i="5"/>
  <c r="FY70" i="5"/>
  <c r="FZ70" i="5"/>
  <c r="FJ71" i="5"/>
  <c r="FK71" i="5"/>
  <c r="FM71" i="5"/>
  <c r="FO71" i="5"/>
  <c r="FP71" i="5"/>
  <c r="FQ71" i="5"/>
  <c r="FR71" i="5"/>
  <c r="FS71" i="5"/>
  <c r="FT71" i="5"/>
  <c r="FU71" i="5"/>
  <c r="FV71" i="5"/>
  <c r="FW71" i="5"/>
  <c r="FX71" i="5"/>
  <c r="FY71" i="5"/>
  <c r="FZ71" i="5"/>
  <c r="FJ72" i="5"/>
  <c r="FK72" i="5"/>
  <c r="FM72" i="5"/>
  <c r="FO72" i="5"/>
  <c r="FP72" i="5"/>
  <c r="FQ72" i="5"/>
  <c r="FR72" i="5"/>
  <c r="FS72" i="5"/>
  <c r="FT72" i="5"/>
  <c r="FU72" i="5"/>
  <c r="FV72" i="5"/>
  <c r="FW72" i="5"/>
  <c r="FX72" i="5"/>
  <c r="FY72" i="5"/>
  <c r="FZ72" i="5"/>
  <c r="FJ73" i="5"/>
  <c r="FK73" i="5"/>
  <c r="FM73" i="5"/>
  <c r="FO73" i="5"/>
  <c r="FP73" i="5"/>
  <c r="FQ73" i="5"/>
  <c r="FR73" i="5"/>
  <c r="FS73" i="5"/>
  <c r="FT73" i="5"/>
  <c r="FU73" i="5"/>
  <c r="FV73" i="5"/>
  <c r="FW73" i="5"/>
  <c r="FX73" i="5"/>
  <c r="FY73" i="5"/>
  <c r="FZ73" i="5"/>
  <c r="FJ74" i="5"/>
  <c r="FK74" i="5"/>
  <c r="FM74" i="5"/>
  <c r="FO74" i="5"/>
  <c r="FP74" i="5"/>
  <c r="FQ74" i="5"/>
  <c r="FR74" i="5"/>
  <c r="FS74" i="5"/>
  <c r="FT74" i="5"/>
  <c r="FU74" i="5"/>
  <c r="FV74" i="5"/>
  <c r="FW74" i="5"/>
  <c r="FX74" i="5"/>
  <c r="FY74" i="5"/>
  <c r="FZ74" i="5"/>
  <c r="FJ75" i="5"/>
  <c r="FK75" i="5"/>
  <c r="FM75" i="5"/>
  <c r="FO75" i="5"/>
  <c r="FP75" i="5"/>
  <c r="FQ75" i="5"/>
  <c r="FR75" i="5"/>
  <c r="FS75" i="5"/>
  <c r="FT75" i="5"/>
  <c r="FU75" i="5"/>
  <c r="FV75" i="5"/>
  <c r="FW75" i="5"/>
  <c r="FX75" i="5"/>
  <c r="FY75" i="5"/>
  <c r="FZ75" i="5"/>
  <c r="FJ76" i="5"/>
  <c r="FK76" i="5"/>
  <c r="FM76" i="5"/>
  <c r="FO76" i="5"/>
  <c r="FP76" i="5"/>
  <c r="FQ76" i="5"/>
  <c r="FR76" i="5"/>
  <c r="FS76" i="5"/>
  <c r="FT76" i="5"/>
  <c r="FU76" i="5"/>
  <c r="FV76" i="5"/>
  <c r="FW76" i="5"/>
  <c r="FX76" i="5"/>
  <c r="FY76" i="5"/>
  <c r="FZ76" i="5"/>
  <c r="FJ85" i="5"/>
  <c r="FK85" i="5"/>
  <c r="FM85" i="5"/>
  <c r="FO85" i="5"/>
  <c r="FP85" i="5"/>
  <c r="FQ85" i="5"/>
  <c r="FR85" i="5"/>
  <c r="FS85" i="5"/>
  <c r="FT85" i="5"/>
  <c r="FU85" i="5"/>
  <c r="FV85" i="5"/>
  <c r="FW85" i="5"/>
  <c r="FX85" i="5"/>
  <c r="FY85" i="5"/>
  <c r="FZ85" i="5"/>
  <c r="FJ90" i="5"/>
  <c r="FK90" i="5"/>
  <c r="FM90" i="5"/>
  <c r="FO90" i="5"/>
  <c r="FP90" i="5"/>
  <c r="FQ90" i="5"/>
  <c r="FR90" i="5"/>
  <c r="FS90" i="5"/>
  <c r="FT90" i="5"/>
  <c r="FU90" i="5"/>
  <c r="FV90" i="5"/>
  <c r="FW90" i="5"/>
  <c r="FX90" i="5"/>
  <c r="FY90" i="5"/>
  <c r="FZ90" i="5"/>
  <c r="FJ91" i="5"/>
  <c r="FK91" i="5"/>
  <c r="FM91" i="5"/>
  <c r="FO91" i="5"/>
  <c r="FP91" i="5"/>
  <c r="FQ91" i="5"/>
  <c r="FR91" i="5"/>
  <c r="FS91" i="5"/>
  <c r="FT91" i="5"/>
  <c r="FU91" i="5"/>
  <c r="FV91" i="5"/>
  <c r="FW91" i="5"/>
  <c r="FX91" i="5"/>
  <c r="FY91" i="5"/>
  <c r="FZ91" i="5"/>
  <c r="FJ92" i="5"/>
  <c r="FK92" i="5"/>
  <c r="FM92" i="5"/>
  <c r="FO92" i="5"/>
  <c r="FP92" i="5"/>
  <c r="FQ92" i="5"/>
  <c r="FR92" i="5"/>
  <c r="FS92" i="5"/>
  <c r="FT92" i="5"/>
  <c r="FU92" i="5"/>
  <c r="FV92" i="5"/>
  <c r="FW92" i="5"/>
  <c r="FX92" i="5"/>
  <c r="FY92" i="5"/>
  <c r="FZ92" i="5"/>
  <c r="FJ93" i="5"/>
  <c r="FK93" i="5"/>
  <c r="FM93" i="5"/>
  <c r="FO93" i="5"/>
  <c r="FP93" i="5"/>
  <c r="FQ93" i="5"/>
  <c r="FR93" i="5"/>
  <c r="FS93" i="5"/>
  <c r="FT93" i="5"/>
  <c r="FU93" i="5"/>
  <c r="FV93" i="5"/>
  <c r="FW93" i="5"/>
  <c r="FX93" i="5"/>
  <c r="FY93" i="5"/>
  <c r="FZ93" i="5"/>
  <c r="FJ4" i="5"/>
  <c r="FK4" i="5"/>
  <c r="FM4" i="5"/>
  <c r="FO4" i="5"/>
  <c r="FP4" i="5"/>
  <c r="FQ4" i="5"/>
  <c r="FR4" i="5"/>
  <c r="FS4" i="5"/>
  <c r="FT4" i="5"/>
  <c r="FU4" i="5"/>
  <c r="FV4" i="5"/>
  <c r="FW4" i="5"/>
  <c r="FX4" i="5"/>
  <c r="FY4" i="5"/>
  <c r="FZ4" i="5"/>
  <c r="FG5" i="5"/>
  <c r="FG6" i="5"/>
  <c r="FG7" i="5"/>
  <c r="FG8" i="5"/>
  <c r="FG9" i="5"/>
  <c r="FG10" i="5"/>
  <c r="FG11" i="5"/>
  <c r="FG12" i="5"/>
  <c r="FG13" i="5"/>
  <c r="FG14" i="5"/>
  <c r="FG15" i="5"/>
  <c r="FG16" i="5"/>
  <c r="FG17" i="5"/>
  <c r="FG18" i="5"/>
  <c r="FG19" i="5"/>
  <c r="FG20" i="5"/>
  <c r="FG21" i="5"/>
  <c r="FG22" i="5"/>
  <c r="FG23" i="5"/>
  <c r="FG24" i="5"/>
  <c r="FG25" i="5"/>
  <c r="FG26" i="5"/>
  <c r="FG27" i="5"/>
  <c r="FG28" i="5"/>
  <c r="FG29" i="5"/>
  <c r="FG30" i="5"/>
  <c r="FG31" i="5"/>
  <c r="FG32" i="5"/>
  <c r="FG33" i="5"/>
  <c r="FG34" i="5"/>
  <c r="FG35" i="5"/>
  <c r="FG36" i="5"/>
  <c r="FG37" i="5"/>
  <c r="FG38" i="5"/>
  <c r="FG39" i="5"/>
  <c r="FG40" i="5"/>
  <c r="FG41" i="5"/>
  <c r="FG42" i="5"/>
  <c r="FG43" i="5"/>
  <c r="FG44" i="5"/>
  <c r="FG45" i="5"/>
  <c r="FG46" i="5"/>
  <c r="FG47" i="5"/>
  <c r="FG48" i="5"/>
  <c r="FG49" i="5"/>
  <c r="FG50" i="5"/>
  <c r="FG51" i="5"/>
  <c r="FG52" i="5"/>
  <c r="FG53" i="5"/>
  <c r="FG54" i="5"/>
  <c r="FG55" i="5"/>
  <c r="FG56" i="5"/>
  <c r="FG57" i="5"/>
  <c r="FG58" i="5"/>
  <c r="FG59" i="5"/>
  <c r="FG60" i="5"/>
  <c r="FG61" i="5"/>
  <c r="FG62" i="5"/>
  <c r="FG63" i="5"/>
  <c r="FG64" i="5"/>
  <c r="FG65" i="5"/>
  <c r="FG66" i="5"/>
  <c r="FG67" i="5"/>
  <c r="FG68" i="5"/>
  <c r="FG69" i="5"/>
  <c r="FG70" i="5"/>
  <c r="FG71" i="5"/>
  <c r="FG72" i="5"/>
  <c r="FG73" i="5"/>
  <c r="FG74" i="5"/>
  <c r="FG75" i="5"/>
  <c r="FG76" i="5"/>
  <c r="FG86" i="5"/>
  <c r="FG87" i="5"/>
  <c r="FG88" i="5"/>
  <c r="FG89" i="5"/>
  <c r="FG90" i="5"/>
  <c r="FG91" i="5"/>
  <c r="FG92" i="5"/>
  <c r="FG93" i="5"/>
  <c r="FG4" i="5"/>
  <c r="FF5" i="5"/>
  <c r="FF6" i="5"/>
  <c r="FF7" i="5"/>
  <c r="FF8" i="5"/>
  <c r="FF9" i="5"/>
  <c r="FF10" i="5"/>
  <c r="FF11" i="5"/>
  <c r="FF12" i="5"/>
  <c r="FF13" i="5"/>
  <c r="FF14" i="5"/>
  <c r="FF15" i="5"/>
  <c r="FF16" i="5"/>
  <c r="FF17" i="5"/>
  <c r="FF18" i="5"/>
  <c r="FF19" i="5"/>
  <c r="FF20" i="5"/>
  <c r="FF21" i="5"/>
  <c r="FF22" i="5"/>
  <c r="FF23" i="5"/>
  <c r="FF24" i="5"/>
  <c r="FF25" i="5"/>
  <c r="FF26" i="5"/>
  <c r="FF27" i="5"/>
  <c r="FF28" i="5"/>
  <c r="FF29" i="5"/>
  <c r="FF30" i="5"/>
  <c r="FF31" i="5"/>
  <c r="FF32" i="5"/>
  <c r="FF33" i="5"/>
  <c r="FF34" i="5"/>
  <c r="FF35" i="5"/>
  <c r="FF36" i="5"/>
  <c r="FF37" i="5"/>
  <c r="FF38" i="5"/>
  <c r="FF39" i="5"/>
  <c r="FF40" i="5"/>
  <c r="FF41" i="5"/>
  <c r="FF42" i="5"/>
  <c r="FF43" i="5"/>
  <c r="FF44" i="5"/>
  <c r="FF45" i="5"/>
  <c r="FF46" i="5"/>
  <c r="FF47" i="5"/>
  <c r="FF48" i="5"/>
  <c r="FF49" i="5"/>
  <c r="FF50" i="5"/>
  <c r="FF51" i="5"/>
  <c r="FF52" i="5"/>
  <c r="FF53" i="5"/>
  <c r="FF54" i="5"/>
  <c r="FF55" i="5"/>
  <c r="FF56" i="5"/>
  <c r="FF57" i="5"/>
  <c r="FF58" i="5"/>
  <c r="FF59" i="5"/>
  <c r="FF60" i="5"/>
  <c r="FF61" i="5"/>
  <c r="FF62" i="5"/>
  <c r="FF63" i="5"/>
  <c r="FF64" i="5"/>
  <c r="FF65" i="5"/>
  <c r="FF66" i="5"/>
  <c r="FF67" i="5"/>
  <c r="FF68" i="5"/>
  <c r="FF69" i="5"/>
  <c r="FF70" i="5"/>
  <c r="FF71" i="5"/>
  <c r="FF72" i="5"/>
  <c r="FF73" i="5"/>
  <c r="FF74" i="5"/>
  <c r="FF75" i="5"/>
  <c r="FF76" i="5"/>
  <c r="FF86" i="5"/>
  <c r="FF87" i="5"/>
  <c r="FF88" i="5"/>
  <c r="FF89" i="5"/>
  <c r="FF90" i="5"/>
  <c r="FF91" i="5"/>
  <c r="FF92" i="5"/>
  <c r="FF93" i="5"/>
  <c r="FF4" i="5"/>
  <c r="FE5" i="5"/>
  <c r="FE6" i="5"/>
  <c r="FE7" i="5"/>
  <c r="FE8" i="5"/>
  <c r="FE9" i="5"/>
  <c r="FE10" i="5"/>
  <c r="FE11" i="5"/>
  <c r="FE12" i="5"/>
  <c r="FE13" i="5"/>
  <c r="FE14" i="5"/>
  <c r="FE15" i="5"/>
  <c r="FE16" i="5"/>
  <c r="FE17" i="5"/>
  <c r="FE18" i="5"/>
  <c r="FE19" i="5"/>
  <c r="FE20" i="5"/>
  <c r="FE21" i="5"/>
  <c r="FE22" i="5"/>
  <c r="FE23" i="5"/>
  <c r="FE24" i="5"/>
  <c r="FE25" i="5"/>
  <c r="FE26" i="5"/>
  <c r="FE27" i="5"/>
  <c r="FE28" i="5"/>
  <c r="FE29" i="5"/>
  <c r="FE30" i="5"/>
  <c r="FE31" i="5"/>
  <c r="FE32" i="5"/>
  <c r="FE33" i="5"/>
  <c r="FE34" i="5"/>
  <c r="FE35" i="5"/>
  <c r="FE36" i="5"/>
  <c r="FE37" i="5"/>
  <c r="FE38" i="5"/>
  <c r="FE39" i="5"/>
  <c r="FE40" i="5"/>
  <c r="FE41" i="5"/>
  <c r="FE42" i="5"/>
  <c r="FE43" i="5"/>
  <c r="FE44" i="5"/>
  <c r="FE45" i="5"/>
  <c r="FE46" i="5"/>
  <c r="FE47" i="5"/>
  <c r="FE48" i="5"/>
  <c r="FE49" i="5"/>
  <c r="FE50" i="5"/>
  <c r="FE51" i="5"/>
  <c r="FE52" i="5"/>
  <c r="FE53" i="5"/>
  <c r="FE54" i="5"/>
  <c r="FE55" i="5"/>
  <c r="FE56" i="5"/>
  <c r="FE57" i="5"/>
  <c r="FE58" i="5"/>
  <c r="FE59" i="5"/>
  <c r="FE60" i="5"/>
  <c r="FE61" i="5"/>
  <c r="FE62" i="5"/>
  <c r="FE63" i="5"/>
  <c r="FE64" i="5"/>
  <c r="FE65" i="5"/>
  <c r="FE66" i="5"/>
  <c r="FE67" i="5"/>
  <c r="FE68" i="5"/>
  <c r="FE69" i="5"/>
  <c r="FE70" i="5"/>
  <c r="FE71" i="5"/>
  <c r="FE72" i="5"/>
  <c r="FE73" i="5"/>
  <c r="FE74" i="5"/>
  <c r="FE75" i="5"/>
  <c r="FE76" i="5"/>
  <c r="FE86" i="5"/>
  <c r="FE87" i="5"/>
  <c r="FE88" i="5"/>
  <c r="FE89" i="5"/>
  <c r="FE90" i="5"/>
  <c r="FE91" i="5"/>
  <c r="FE92" i="5"/>
  <c r="FE93" i="5"/>
  <c r="FE4" i="5"/>
  <c r="FD5" i="5"/>
  <c r="FD6" i="5"/>
  <c r="FD7" i="5"/>
  <c r="FD8" i="5"/>
  <c r="FD9" i="5"/>
  <c r="FD10" i="5"/>
  <c r="FD11" i="5"/>
  <c r="FD12" i="5"/>
  <c r="FD13" i="5"/>
  <c r="FD14" i="5"/>
  <c r="FD15" i="5"/>
  <c r="FD16" i="5"/>
  <c r="FD17" i="5"/>
  <c r="FD18" i="5"/>
  <c r="FD19" i="5"/>
  <c r="FD20" i="5"/>
  <c r="FD21" i="5"/>
  <c r="FD22" i="5"/>
  <c r="FD23" i="5"/>
  <c r="FD24" i="5"/>
  <c r="FD25" i="5"/>
  <c r="FD26" i="5"/>
  <c r="FD27" i="5"/>
  <c r="FD28" i="5"/>
  <c r="FD29" i="5"/>
  <c r="FD30" i="5"/>
  <c r="FD31" i="5"/>
  <c r="FD32" i="5"/>
  <c r="FD33" i="5"/>
  <c r="FD34" i="5"/>
  <c r="FD35" i="5"/>
  <c r="FD36" i="5"/>
  <c r="FD37" i="5"/>
  <c r="FD38" i="5"/>
  <c r="FD39" i="5"/>
  <c r="FD40" i="5"/>
  <c r="FD41" i="5"/>
  <c r="FD42" i="5"/>
  <c r="FD43" i="5"/>
  <c r="FD44" i="5"/>
  <c r="FD45" i="5"/>
  <c r="FD46" i="5"/>
  <c r="FD47" i="5"/>
  <c r="FD48" i="5"/>
  <c r="FD49" i="5"/>
  <c r="FD50" i="5"/>
  <c r="FD51" i="5"/>
  <c r="FD52" i="5"/>
  <c r="FD53" i="5"/>
  <c r="FD54" i="5"/>
  <c r="FD55" i="5"/>
  <c r="FD56" i="5"/>
  <c r="FD57" i="5"/>
  <c r="FD58" i="5"/>
  <c r="FD59" i="5"/>
  <c r="FD60" i="5"/>
  <c r="FD61" i="5"/>
  <c r="FD62" i="5"/>
  <c r="FD63" i="5"/>
  <c r="FD64" i="5"/>
  <c r="FD65" i="5"/>
  <c r="FD66" i="5"/>
  <c r="FD67" i="5"/>
  <c r="FD68" i="5"/>
  <c r="FD69" i="5"/>
  <c r="FD70" i="5"/>
  <c r="FD71" i="5"/>
  <c r="FD72" i="5"/>
  <c r="FD73" i="5"/>
  <c r="FD74" i="5"/>
  <c r="FD75" i="5"/>
  <c r="FD76" i="5"/>
  <c r="FD86" i="5"/>
  <c r="FD87" i="5"/>
  <c r="FD88" i="5"/>
  <c r="FD89" i="5"/>
  <c r="FD90" i="5"/>
  <c r="FD91" i="5"/>
  <c r="FD92" i="5"/>
  <c r="FD93" i="5"/>
  <c r="FD4" i="5"/>
  <c r="FB5" i="5"/>
  <c r="FB6" i="5"/>
  <c r="FB7" i="5"/>
  <c r="FB8" i="5"/>
  <c r="FB9" i="5"/>
  <c r="FB10" i="5"/>
  <c r="FB11" i="5"/>
  <c r="FB12" i="5"/>
  <c r="FB13" i="5"/>
  <c r="FB14" i="5"/>
  <c r="FB15" i="5"/>
  <c r="FB16" i="5"/>
  <c r="FB17" i="5"/>
  <c r="FB18" i="5"/>
  <c r="FB19" i="5"/>
  <c r="FB20" i="5"/>
  <c r="FB21" i="5"/>
  <c r="FB22" i="5"/>
  <c r="FB23" i="5"/>
  <c r="FB24" i="5"/>
  <c r="FB25" i="5"/>
  <c r="FB26" i="5"/>
  <c r="FB27" i="5"/>
  <c r="FB28" i="5"/>
  <c r="FB29" i="5"/>
  <c r="FB30" i="5"/>
  <c r="FB31" i="5"/>
  <c r="FB32" i="5"/>
  <c r="FB33" i="5"/>
  <c r="FB34" i="5"/>
  <c r="FB35" i="5"/>
  <c r="FB36" i="5"/>
  <c r="FB37" i="5"/>
  <c r="FB38" i="5"/>
  <c r="FB39" i="5"/>
  <c r="FB40" i="5"/>
  <c r="FB41" i="5"/>
  <c r="FB42" i="5"/>
  <c r="FB43" i="5"/>
  <c r="FB44" i="5"/>
  <c r="FB45" i="5"/>
  <c r="FB46" i="5"/>
  <c r="FB47" i="5"/>
  <c r="FB48" i="5"/>
  <c r="FB49" i="5"/>
  <c r="FB50" i="5"/>
  <c r="FB51" i="5"/>
  <c r="FB52" i="5"/>
  <c r="FB53" i="5"/>
  <c r="FB54" i="5"/>
  <c r="FB55" i="5"/>
  <c r="FB56" i="5"/>
  <c r="FB57" i="5"/>
  <c r="FB58" i="5"/>
  <c r="FB59" i="5"/>
  <c r="FB60" i="5"/>
  <c r="FB61" i="5"/>
  <c r="FB62" i="5"/>
  <c r="FB63" i="5"/>
  <c r="FB64" i="5"/>
  <c r="FB65" i="5"/>
  <c r="FB66" i="5"/>
  <c r="FB67" i="5"/>
  <c r="FB68" i="5"/>
  <c r="FB69" i="5"/>
  <c r="FB70" i="5"/>
  <c r="FB71" i="5"/>
  <c r="FB72" i="5"/>
  <c r="FB73" i="5"/>
  <c r="FB74" i="5"/>
  <c r="FB75" i="5"/>
  <c r="FB76" i="5"/>
  <c r="FB86" i="5"/>
  <c r="FB87" i="5"/>
  <c r="FB88" i="5"/>
  <c r="FB89" i="5"/>
  <c r="FB90" i="5"/>
  <c r="FB91" i="5"/>
  <c r="FB92" i="5"/>
  <c r="FB93" i="5"/>
  <c r="FB4" i="5"/>
  <c r="FA5" i="5"/>
  <c r="FA6" i="5"/>
  <c r="FA7" i="5"/>
  <c r="FA8" i="5"/>
  <c r="FA9" i="5"/>
  <c r="FA10" i="5"/>
  <c r="FA11" i="5"/>
  <c r="FA12" i="5"/>
  <c r="FA13" i="5"/>
  <c r="FA14" i="5"/>
  <c r="FA15" i="5"/>
  <c r="FA16" i="5"/>
  <c r="FA17" i="5"/>
  <c r="FA18" i="5"/>
  <c r="FA19" i="5"/>
  <c r="FA20" i="5"/>
  <c r="FA21" i="5"/>
  <c r="FA22" i="5"/>
  <c r="FA23" i="5"/>
  <c r="FA24" i="5"/>
  <c r="FA25" i="5"/>
  <c r="FA26" i="5"/>
  <c r="FA27" i="5"/>
  <c r="FA28" i="5"/>
  <c r="FA29" i="5"/>
  <c r="FA30" i="5"/>
  <c r="FA31" i="5"/>
  <c r="FA32" i="5"/>
  <c r="FA33" i="5"/>
  <c r="FA34" i="5"/>
  <c r="FA35" i="5"/>
  <c r="FA36" i="5"/>
  <c r="FA37" i="5"/>
  <c r="FA38" i="5"/>
  <c r="FA39" i="5"/>
  <c r="FA40" i="5"/>
  <c r="FA41" i="5"/>
  <c r="FA42" i="5"/>
  <c r="FA43" i="5"/>
  <c r="FA44" i="5"/>
  <c r="FA45" i="5"/>
  <c r="FA46" i="5"/>
  <c r="FA47" i="5"/>
  <c r="FA48" i="5"/>
  <c r="FA49" i="5"/>
  <c r="FA50" i="5"/>
  <c r="FA51" i="5"/>
  <c r="FA52" i="5"/>
  <c r="FA53" i="5"/>
  <c r="FA54" i="5"/>
  <c r="FA55" i="5"/>
  <c r="FA56" i="5"/>
  <c r="FA57" i="5"/>
  <c r="FA58" i="5"/>
  <c r="FA59" i="5"/>
  <c r="FA60" i="5"/>
  <c r="FA61" i="5"/>
  <c r="FA62" i="5"/>
  <c r="FA63" i="5"/>
  <c r="FA64" i="5"/>
  <c r="FA65" i="5"/>
  <c r="FA66" i="5"/>
  <c r="FA67" i="5"/>
  <c r="FA68" i="5"/>
  <c r="FA69" i="5"/>
  <c r="FA70" i="5"/>
  <c r="FA71" i="5"/>
  <c r="FA72" i="5"/>
  <c r="FA73" i="5"/>
  <c r="FA74" i="5"/>
  <c r="FA75" i="5"/>
  <c r="FA76" i="5"/>
  <c r="FA86" i="5"/>
  <c r="FA87" i="5"/>
  <c r="FA88" i="5"/>
  <c r="FA89" i="5"/>
  <c r="FA90" i="5"/>
  <c r="FA91" i="5"/>
  <c r="FA92" i="5"/>
  <c r="FA93" i="5"/>
  <c r="FA4" i="5"/>
  <c r="EZ5" i="5"/>
  <c r="EZ6" i="5"/>
  <c r="EZ7" i="5"/>
  <c r="EZ8" i="5"/>
  <c r="EZ9" i="5"/>
  <c r="EZ10" i="5"/>
  <c r="EZ11" i="5"/>
  <c r="EZ12" i="5"/>
  <c r="EZ13" i="5"/>
  <c r="EZ14" i="5"/>
  <c r="EZ15" i="5"/>
  <c r="EZ16" i="5"/>
  <c r="EZ17" i="5"/>
  <c r="EZ18" i="5"/>
  <c r="EZ19" i="5"/>
  <c r="EZ20" i="5"/>
  <c r="EZ21" i="5"/>
  <c r="EZ22" i="5"/>
  <c r="EZ23" i="5"/>
  <c r="EZ24" i="5"/>
  <c r="EZ25" i="5"/>
  <c r="EZ26" i="5"/>
  <c r="EZ27" i="5"/>
  <c r="EZ28" i="5"/>
  <c r="EZ29" i="5"/>
  <c r="EZ30" i="5"/>
  <c r="EZ31" i="5"/>
  <c r="EZ32" i="5"/>
  <c r="EZ33" i="5"/>
  <c r="EZ34" i="5"/>
  <c r="EZ35" i="5"/>
  <c r="EZ36" i="5"/>
  <c r="EZ37" i="5"/>
  <c r="EZ38" i="5"/>
  <c r="EZ39" i="5"/>
  <c r="EZ40" i="5"/>
  <c r="EZ41" i="5"/>
  <c r="EZ42" i="5"/>
  <c r="EZ43" i="5"/>
  <c r="EZ44" i="5"/>
  <c r="EZ45" i="5"/>
  <c r="EZ46" i="5"/>
  <c r="EZ47" i="5"/>
  <c r="EZ48" i="5"/>
  <c r="EZ49" i="5"/>
  <c r="EZ50" i="5"/>
  <c r="EZ51" i="5"/>
  <c r="EZ52" i="5"/>
  <c r="EZ53" i="5"/>
  <c r="EZ54" i="5"/>
  <c r="EZ55" i="5"/>
  <c r="EZ56" i="5"/>
  <c r="EZ57" i="5"/>
  <c r="EZ58" i="5"/>
  <c r="EZ59" i="5"/>
  <c r="EZ60" i="5"/>
  <c r="EZ61" i="5"/>
  <c r="EZ62" i="5"/>
  <c r="EZ63" i="5"/>
  <c r="EZ64" i="5"/>
  <c r="EZ65" i="5"/>
  <c r="EZ66" i="5"/>
  <c r="EZ67" i="5"/>
  <c r="EZ68" i="5"/>
  <c r="EZ69" i="5"/>
  <c r="EZ70" i="5"/>
  <c r="EZ71" i="5"/>
  <c r="EZ72" i="5"/>
  <c r="EZ73" i="5"/>
  <c r="EZ74" i="5"/>
  <c r="EZ75" i="5"/>
  <c r="EZ76" i="5"/>
  <c r="EZ86" i="5"/>
  <c r="EZ87" i="5"/>
  <c r="EZ88" i="5"/>
  <c r="EZ89" i="5"/>
  <c r="EZ90" i="5"/>
  <c r="EZ91" i="5"/>
  <c r="EZ92" i="5"/>
  <c r="EZ93" i="5"/>
  <c r="EZ4" i="5"/>
  <c r="EY5" i="5"/>
  <c r="EY6" i="5"/>
  <c r="EY7" i="5"/>
  <c r="EY8" i="5"/>
  <c r="EY9" i="5"/>
  <c r="EY10" i="5"/>
  <c r="EY11" i="5"/>
  <c r="EY12" i="5"/>
  <c r="EY13" i="5"/>
  <c r="EY14" i="5"/>
  <c r="EY15" i="5"/>
  <c r="EY16" i="5"/>
  <c r="EY17" i="5"/>
  <c r="EY18" i="5"/>
  <c r="EY19" i="5"/>
  <c r="EY20" i="5"/>
  <c r="EY21" i="5"/>
  <c r="EY22" i="5"/>
  <c r="EY23" i="5"/>
  <c r="EY24" i="5"/>
  <c r="EY25" i="5"/>
  <c r="EY26" i="5"/>
  <c r="EY27" i="5"/>
  <c r="EY28" i="5"/>
  <c r="EY29" i="5"/>
  <c r="EY30" i="5"/>
  <c r="EY31" i="5"/>
  <c r="EY32" i="5"/>
  <c r="EY33" i="5"/>
  <c r="EY34" i="5"/>
  <c r="EY35" i="5"/>
  <c r="EY36" i="5"/>
  <c r="EY37" i="5"/>
  <c r="EY38" i="5"/>
  <c r="EY39" i="5"/>
  <c r="EY40" i="5"/>
  <c r="EY41" i="5"/>
  <c r="EY42" i="5"/>
  <c r="EY43" i="5"/>
  <c r="EY44" i="5"/>
  <c r="EY45" i="5"/>
  <c r="EY46" i="5"/>
  <c r="EY47" i="5"/>
  <c r="EY48" i="5"/>
  <c r="EY49" i="5"/>
  <c r="EY50" i="5"/>
  <c r="EY51" i="5"/>
  <c r="EY52" i="5"/>
  <c r="EY53" i="5"/>
  <c r="EY54" i="5"/>
  <c r="EY55" i="5"/>
  <c r="EY56" i="5"/>
  <c r="EY57" i="5"/>
  <c r="EY58" i="5"/>
  <c r="EY59" i="5"/>
  <c r="EY60" i="5"/>
  <c r="EY61" i="5"/>
  <c r="EY62" i="5"/>
  <c r="EY63" i="5"/>
  <c r="EY64" i="5"/>
  <c r="EY65" i="5"/>
  <c r="EY66" i="5"/>
  <c r="EY67" i="5"/>
  <c r="EY68" i="5"/>
  <c r="EY69" i="5"/>
  <c r="EY70" i="5"/>
  <c r="EY71" i="5"/>
  <c r="EY72" i="5"/>
  <c r="EY73" i="5"/>
  <c r="EY74" i="5"/>
  <c r="EY75" i="5"/>
  <c r="EY76" i="5"/>
  <c r="EY86" i="5"/>
  <c r="EY87" i="5"/>
  <c r="EY88" i="5"/>
  <c r="EY89" i="5"/>
  <c r="EY90" i="5"/>
  <c r="EY91" i="5"/>
  <c r="EY92" i="5"/>
  <c r="EY93" i="5"/>
  <c r="EY4" i="5"/>
  <c r="EX5" i="5"/>
  <c r="EX6" i="5"/>
  <c r="EX7" i="5"/>
  <c r="EX8" i="5"/>
  <c r="EX9" i="5"/>
  <c r="EX10" i="5"/>
  <c r="EX11" i="5"/>
  <c r="EX12" i="5"/>
  <c r="EX13" i="5"/>
  <c r="EX14" i="5"/>
  <c r="EX15" i="5"/>
  <c r="EX16" i="5"/>
  <c r="EX17" i="5"/>
  <c r="EX18" i="5"/>
  <c r="EX19" i="5"/>
  <c r="EX20" i="5"/>
  <c r="EX21" i="5"/>
  <c r="EX22" i="5"/>
  <c r="EX23" i="5"/>
  <c r="EX24" i="5"/>
  <c r="EX25" i="5"/>
  <c r="EX26" i="5"/>
  <c r="EX27" i="5"/>
  <c r="EX28" i="5"/>
  <c r="EX29" i="5"/>
  <c r="EX30" i="5"/>
  <c r="EX31" i="5"/>
  <c r="EX32" i="5"/>
  <c r="EX33" i="5"/>
  <c r="EX34" i="5"/>
  <c r="EX35" i="5"/>
  <c r="EX36" i="5"/>
  <c r="EX37" i="5"/>
  <c r="EX38" i="5"/>
  <c r="EX39" i="5"/>
  <c r="EX40" i="5"/>
  <c r="EX41" i="5"/>
  <c r="EX42" i="5"/>
  <c r="EX43" i="5"/>
  <c r="EX44" i="5"/>
  <c r="EX45" i="5"/>
  <c r="EX46" i="5"/>
  <c r="EX47" i="5"/>
  <c r="EX48" i="5"/>
  <c r="EX49" i="5"/>
  <c r="EX50" i="5"/>
  <c r="EX51" i="5"/>
  <c r="EX52" i="5"/>
  <c r="EX53" i="5"/>
  <c r="EX54" i="5"/>
  <c r="EX55" i="5"/>
  <c r="EX56" i="5"/>
  <c r="EX57" i="5"/>
  <c r="EX58" i="5"/>
  <c r="EX59" i="5"/>
  <c r="EX60" i="5"/>
  <c r="EX61" i="5"/>
  <c r="EX62" i="5"/>
  <c r="EX63" i="5"/>
  <c r="EX64" i="5"/>
  <c r="EX65" i="5"/>
  <c r="EX66" i="5"/>
  <c r="EX67" i="5"/>
  <c r="EX68" i="5"/>
  <c r="EX69" i="5"/>
  <c r="EX70" i="5"/>
  <c r="EX71" i="5"/>
  <c r="EX72" i="5"/>
  <c r="EX73" i="5"/>
  <c r="EX74" i="5"/>
  <c r="EX75" i="5"/>
  <c r="EX76" i="5"/>
  <c r="EX86" i="5"/>
  <c r="EX87" i="5"/>
  <c r="EX88" i="5"/>
  <c r="EX89" i="5"/>
  <c r="EX90" i="5"/>
  <c r="EX91" i="5"/>
  <c r="EX92" i="5"/>
  <c r="EX93" i="5"/>
  <c r="EX4" i="5"/>
  <c r="EW5" i="5"/>
  <c r="EW6" i="5"/>
  <c r="EW7" i="5"/>
  <c r="EW8" i="5"/>
  <c r="EW9" i="5"/>
  <c r="EW10" i="5"/>
  <c r="EW11" i="5"/>
  <c r="EW12" i="5"/>
  <c r="EW13" i="5"/>
  <c r="EW14" i="5"/>
  <c r="EW15" i="5"/>
  <c r="EW16" i="5"/>
  <c r="EW17" i="5"/>
  <c r="EW18" i="5"/>
  <c r="EW19" i="5"/>
  <c r="EW20" i="5"/>
  <c r="EW21" i="5"/>
  <c r="EW22" i="5"/>
  <c r="EW23" i="5"/>
  <c r="EW24" i="5"/>
  <c r="EW25" i="5"/>
  <c r="EW26" i="5"/>
  <c r="EW27" i="5"/>
  <c r="EW28" i="5"/>
  <c r="EW29" i="5"/>
  <c r="EW30" i="5"/>
  <c r="EW31" i="5"/>
  <c r="EW32" i="5"/>
  <c r="EW33" i="5"/>
  <c r="EW34" i="5"/>
  <c r="EW35" i="5"/>
  <c r="EW36" i="5"/>
  <c r="EW37" i="5"/>
  <c r="EW38" i="5"/>
  <c r="EW39" i="5"/>
  <c r="EW40" i="5"/>
  <c r="EW41" i="5"/>
  <c r="EW42" i="5"/>
  <c r="EW43" i="5"/>
  <c r="EW44" i="5"/>
  <c r="EW45" i="5"/>
  <c r="EW46" i="5"/>
  <c r="EW47" i="5"/>
  <c r="EW48" i="5"/>
  <c r="EW49" i="5"/>
  <c r="EW50" i="5"/>
  <c r="EW51" i="5"/>
  <c r="EW52" i="5"/>
  <c r="EW53" i="5"/>
  <c r="EW54" i="5"/>
  <c r="EW55" i="5"/>
  <c r="EW56" i="5"/>
  <c r="EW57" i="5"/>
  <c r="EW58" i="5"/>
  <c r="EW59" i="5"/>
  <c r="EW60" i="5"/>
  <c r="EW61" i="5"/>
  <c r="EW62" i="5"/>
  <c r="EW63" i="5"/>
  <c r="EW64" i="5"/>
  <c r="EW65" i="5"/>
  <c r="EW66" i="5"/>
  <c r="EW67" i="5"/>
  <c r="EW68" i="5"/>
  <c r="EW69" i="5"/>
  <c r="EW70" i="5"/>
  <c r="EW71" i="5"/>
  <c r="EW72" i="5"/>
  <c r="EW73" i="5"/>
  <c r="EW74" i="5"/>
  <c r="EW75" i="5"/>
  <c r="EW76" i="5"/>
  <c r="EW86" i="5"/>
  <c r="EW87" i="5"/>
  <c r="EW88" i="5"/>
  <c r="EW89" i="5"/>
  <c r="EW90" i="5"/>
  <c r="EW91" i="5"/>
  <c r="EW92" i="5"/>
  <c r="EW93" i="5"/>
  <c r="EW4" i="5"/>
  <c r="ES5" i="5"/>
  <c r="ES6" i="5"/>
  <c r="ES7" i="5"/>
  <c r="ES8" i="5"/>
  <c r="ES9" i="5"/>
  <c r="ES10" i="5"/>
  <c r="ES11" i="5"/>
  <c r="ES12" i="5"/>
  <c r="ES13" i="5"/>
  <c r="ES14" i="5"/>
  <c r="ES15" i="5"/>
  <c r="ES16" i="5"/>
  <c r="ES17" i="5"/>
  <c r="ES18" i="5"/>
  <c r="ES19" i="5"/>
  <c r="ES20" i="5"/>
  <c r="ES21" i="5"/>
  <c r="ES22" i="5"/>
  <c r="ES23" i="5"/>
  <c r="ES24" i="5"/>
  <c r="ES25" i="5"/>
  <c r="ES26" i="5"/>
  <c r="ES27" i="5"/>
  <c r="ES28" i="5"/>
  <c r="ES29" i="5"/>
  <c r="ES30" i="5"/>
  <c r="ES31" i="5"/>
  <c r="ES32" i="5"/>
  <c r="ES33" i="5"/>
  <c r="ES34" i="5"/>
  <c r="ES35" i="5"/>
  <c r="ES36" i="5"/>
  <c r="ES37" i="5"/>
  <c r="ES38" i="5"/>
  <c r="ES39" i="5"/>
  <c r="ES40" i="5"/>
  <c r="ES41" i="5"/>
  <c r="ES42" i="5"/>
  <c r="ES43" i="5"/>
  <c r="ES44" i="5"/>
  <c r="ES45" i="5"/>
  <c r="ES46" i="5"/>
  <c r="ES47" i="5"/>
  <c r="ES48" i="5"/>
  <c r="ES49" i="5"/>
  <c r="ES50" i="5"/>
  <c r="ES51" i="5"/>
  <c r="ES52" i="5"/>
  <c r="ES53" i="5"/>
  <c r="ES54" i="5"/>
  <c r="ES55" i="5"/>
  <c r="ES56" i="5"/>
  <c r="ES57" i="5"/>
  <c r="ES58" i="5"/>
  <c r="ES59" i="5"/>
  <c r="ES60" i="5"/>
  <c r="ES61" i="5"/>
  <c r="ES62" i="5"/>
  <c r="ES63" i="5"/>
  <c r="ES64" i="5"/>
  <c r="ES65" i="5"/>
  <c r="ES66" i="5"/>
  <c r="ES67" i="5"/>
  <c r="ES68" i="5"/>
  <c r="ES69" i="5"/>
  <c r="ES70" i="5"/>
  <c r="ES71" i="5"/>
  <c r="ES72" i="5"/>
  <c r="ES73" i="5"/>
  <c r="ES74" i="5"/>
  <c r="ES75" i="5"/>
  <c r="ES76" i="5"/>
  <c r="ES86" i="5"/>
  <c r="ES87" i="5"/>
  <c r="ES88" i="5"/>
  <c r="ES89" i="5"/>
  <c r="ES90" i="5"/>
  <c r="ES92" i="5"/>
  <c r="ES93" i="5"/>
  <c r="ES4" i="5"/>
  <c r="EQ5" i="5"/>
  <c r="EQ6" i="5"/>
  <c r="EQ7" i="5"/>
  <c r="EQ8" i="5"/>
  <c r="EQ9" i="5"/>
  <c r="EQ10" i="5"/>
  <c r="EQ11" i="5"/>
  <c r="EQ12" i="5"/>
  <c r="EQ13" i="5"/>
  <c r="EQ14" i="5"/>
  <c r="EQ15" i="5"/>
  <c r="EQ16" i="5"/>
  <c r="EQ17" i="5"/>
  <c r="EQ18" i="5"/>
  <c r="EQ19" i="5"/>
  <c r="EQ20" i="5"/>
  <c r="EQ21" i="5"/>
  <c r="EQ22" i="5"/>
  <c r="EQ23" i="5"/>
  <c r="EQ24" i="5"/>
  <c r="EQ25" i="5"/>
  <c r="EQ26" i="5"/>
  <c r="EQ27" i="5"/>
  <c r="EQ28" i="5"/>
  <c r="EQ29" i="5"/>
  <c r="EQ30" i="5"/>
  <c r="EQ31" i="5"/>
  <c r="EQ32" i="5"/>
  <c r="EQ33" i="5"/>
  <c r="EQ34" i="5"/>
  <c r="EQ35" i="5"/>
  <c r="EQ36" i="5"/>
  <c r="EQ37" i="5"/>
  <c r="EQ38" i="5"/>
  <c r="EQ39" i="5"/>
  <c r="EQ40" i="5"/>
  <c r="EQ41" i="5"/>
  <c r="EQ42" i="5"/>
  <c r="EQ43" i="5"/>
  <c r="EQ44" i="5"/>
  <c r="EQ45" i="5"/>
  <c r="EQ46" i="5"/>
  <c r="EQ47" i="5"/>
  <c r="EQ48" i="5"/>
  <c r="EQ49" i="5"/>
  <c r="EQ50" i="5"/>
  <c r="EQ51" i="5"/>
  <c r="EQ52" i="5"/>
  <c r="EQ53" i="5"/>
  <c r="EQ54" i="5"/>
  <c r="EQ55" i="5"/>
  <c r="EQ56" i="5"/>
  <c r="EQ57" i="5"/>
  <c r="EQ58" i="5"/>
  <c r="EQ59" i="5"/>
  <c r="EQ60" i="5"/>
  <c r="EQ61" i="5"/>
  <c r="EQ62" i="5"/>
  <c r="EQ63" i="5"/>
  <c r="EQ64" i="5"/>
  <c r="EQ65" i="5"/>
  <c r="EQ66" i="5"/>
  <c r="EQ67" i="5"/>
  <c r="EQ68" i="5"/>
  <c r="EQ69" i="5"/>
  <c r="EQ70" i="5"/>
  <c r="EQ71" i="5"/>
  <c r="EQ72" i="5"/>
  <c r="EQ73" i="5"/>
  <c r="EQ74" i="5"/>
  <c r="EQ75" i="5"/>
  <c r="EQ76" i="5"/>
  <c r="EQ86" i="5"/>
  <c r="EQ87" i="5"/>
  <c r="EQ88" i="5"/>
  <c r="EQ89" i="5"/>
  <c r="EQ90" i="5"/>
  <c r="EQ91" i="5"/>
  <c r="EQ92" i="5"/>
  <c r="EQ93" i="5"/>
  <c r="EQ4" i="5"/>
  <c r="ER4" i="5"/>
  <c r="ET4" i="5"/>
  <c r="EU4" i="5"/>
  <c r="EV4" i="5"/>
  <c r="FC4" i="5"/>
  <c r="ER5" i="5"/>
  <c r="ET5" i="5"/>
  <c r="EU5" i="5"/>
  <c r="EV5" i="5"/>
  <c r="FC5" i="5"/>
  <c r="ER6" i="5"/>
  <c r="ET6" i="5"/>
  <c r="EU6" i="5"/>
  <c r="EV6" i="5"/>
  <c r="FC6" i="5"/>
  <c r="ER7" i="5"/>
  <c r="ET7" i="5"/>
  <c r="EU7" i="5"/>
  <c r="EV7" i="5"/>
  <c r="FC7" i="5"/>
  <c r="ER8" i="5"/>
  <c r="ET8" i="5"/>
  <c r="EU8" i="5"/>
  <c r="EV8" i="5"/>
  <c r="FC8" i="5"/>
  <c r="ER9" i="5"/>
  <c r="ET9" i="5"/>
  <c r="EU9" i="5"/>
  <c r="EV9" i="5"/>
  <c r="FC9" i="5"/>
  <c r="ER10" i="5"/>
  <c r="ET10" i="5"/>
  <c r="EU10" i="5"/>
  <c r="EV10" i="5"/>
  <c r="FC10" i="5"/>
  <c r="ER11" i="5"/>
  <c r="ET11" i="5"/>
  <c r="EU11" i="5"/>
  <c r="EV11" i="5"/>
  <c r="FC11" i="5"/>
  <c r="ER12" i="5"/>
  <c r="ET12" i="5"/>
  <c r="EU12" i="5"/>
  <c r="EV12" i="5"/>
  <c r="FC12" i="5"/>
  <c r="ER13" i="5"/>
  <c r="ET13" i="5"/>
  <c r="EU13" i="5"/>
  <c r="EV13" i="5"/>
  <c r="FC13" i="5"/>
  <c r="ER14" i="5"/>
  <c r="ET14" i="5"/>
  <c r="EU14" i="5"/>
  <c r="EV14" i="5"/>
  <c r="FC14" i="5"/>
  <c r="ER15" i="5"/>
  <c r="ET15" i="5"/>
  <c r="EU15" i="5"/>
  <c r="EV15" i="5"/>
  <c r="FC15" i="5"/>
  <c r="ER16" i="5"/>
  <c r="ET16" i="5"/>
  <c r="EU16" i="5"/>
  <c r="EV16" i="5"/>
  <c r="FC16" i="5"/>
  <c r="ER17" i="5"/>
  <c r="ET17" i="5"/>
  <c r="EU17" i="5"/>
  <c r="EV17" i="5"/>
  <c r="FC17" i="5"/>
  <c r="ER18" i="5"/>
  <c r="ET18" i="5"/>
  <c r="EU18" i="5"/>
  <c r="EV18" i="5"/>
  <c r="FC18" i="5"/>
  <c r="ER19" i="5"/>
  <c r="ET19" i="5"/>
  <c r="EU19" i="5"/>
  <c r="EV19" i="5"/>
  <c r="FC19" i="5"/>
  <c r="ER20" i="5"/>
  <c r="ET20" i="5"/>
  <c r="EU20" i="5"/>
  <c r="EV20" i="5"/>
  <c r="FC20" i="5"/>
  <c r="ER21" i="5"/>
  <c r="ET21" i="5"/>
  <c r="EU21" i="5"/>
  <c r="EV21" i="5"/>
  <c r="FC21" i="5"/>
  <c r="ER22" i="5"/>
  <c r="ET22" i="5"/>
  <c r="EU22" i="5"/>
  <c r="EV22" i="5"/>
  <c r="FC22" i="5"/>
  <c r="ER23" i="5"/>
  <c r="ET23" i="5"/>
  <c r="EU23" i="5"/>
  <c r="EV23" i="5"/>
  <c r="FC23" i="5"/>
  <c r="ER24" i="5"/>
  <c r="ET24" i="5"/>
  <c r="EU24" i="5"/>
  <c r="EV24" i="5"/>
  <c r="FC24" i="5"/>
  <c r="ER25" i="5"/>
  <c r="ET25" i="5"/>
  <c r="EU25" i="5"/>
  <c r="EV25" i="5"/>
  <c r="FC25" i="5"/>
  <c r="ER26" i="5"/>
  <c r="ET26" i="5"/>
  <c r="EU26" i="5"/>
  <c r="EV26" i="5"/>
  <c r="FC26" i="5"/>
  <c r="ER27" i="5"/>
  <c r="ET27" i="5"/>
  <c r="EU27" i="5"/>
  <c r="EV27" i="5"/>
  <c r="FC27" i="5"/>
  <c r="ER28" i="5"/>
  <c r="ET28" i="5"/>
  <c r="EU28" i="5"/>
  <c r="EV28" i="5"/>
  <c r="FC28" i="5"/>
  <c r="ER29" i="5"/>
  <c r="ET29" i="5"/>
  <c r="EU29" i="5"/>
  <c r="EV29" i="5"/>
  <c r="FC29" i="5"/>
  <c r="ER30" i="5"/>
  <c r="ET30" i="5"/>
  <c r="EU30" i="5"/>
  <c r="EV30" i="5"/>
  <c r="FC30" i="5"/>
  <c r="ER31" i="5"/>
  <c r="ET31" i="5"/>
  <c r="EU31" i="5"/>
  <c r="EV31" i="5"/>
  <c r="FC31" i="5"/>
  <c r="ER32" i="5"/>
  <c r="ET32" i="5"/>
  <c r="EU32" i="5"/>
  <c r="EV32" i="5"/>
  <c r="FC32" i="5"/>
  <c r="ER33" i="5"/>
  <c r="ET33" i="5"/>
  <c r="EU33" i="5"/>
  <c r="EV33" i="5"/>
  <c r="FC33" i="5"/>
  <c r="ER34" i="5"/>
  <c r="ET34" i="5"/>
  <c r="EU34" i="5"/>
  <c r="EV34" i="5"/>
  <c r="FC34" i="5"/>
  <c r="ER35" i="5"/>
  <c r="ET35" i="5"/>
  <c r="EU35" i="5"/>
  <c r="EV35" i="5"/>
  <c r="FC35" i="5"/>
  <c r="ER36" i="5"/>
  <c r="ET36" i="5"/>
  <c r="EU36" i="5"/>
  <c r="EV36" i="5"/>
  <c r="FC36" i="5"/>
  <c r="ER37" i="5"/>
  <c r="ET37" i="5"/>
  <c r="EU37" i="5"/>
  <c r="EV37" i="5"/>
  <c r="FC37" i="5"/>
  <c r="ER38" i="5"/>
  <c r="ET38" i="5"/>
  <c r="EU38" i="5"/>
  <c r="EV38" i="5"/>
  <c r="FC38" i="5"/>
  <c r="ER39" i="5"/>
  <c r="ET39" i="5"/>
  <c r="EU39" i="5"/>
  <c r="EV39" i="5"/>
  <c r="FC39" i="5"/>
  <c r="ER40" i="5"/>
  <c r="ET40" i="5"/>
  <c r="EU40" i="5"/>
  <c r="EV40" i="5"/>
  <c r="FC40" i="5"/>
  <c r="ER41" i="5"/>
  <c r="ET41" i="5"/>
  <c r="EU41" i="5"/>
  <c r="EV41" i="5"/>
  <c r="FC41" i="5"/>
  <c r="ER42" i="5"/>
  <c r="ET42" i="5"/>
  <c r="EU42" i="5"/>
  <c r="EV42" i="5"/>
  <c r="FC42" i="5"/>
  <c r="ER43" i="5"/>
  <c r="ET43" i="5"/>
  <c r="EU43" i="5"/>
  <c r="EV43" i="5"/>
  <c r="FC43" i="5"/>
  <c r="ER44" i="5"/>
  <c r="ET44" i="5"/>
  <c r="EU44" i="5"/>
  <c r="EV44" i="5"/>
  <c r="FC44" i="5"/>
  <c r="ER45" i="5"/>
  <c r="ET45" i="5"/>
  <c r="EU45" i="5"/>
  <c r="EV45" i="5"/>
  <c r="FC45" i="5"/>
  <c r="ER46" i="5"/>
  <c r="ET46" i="5"/>
  <c r="EU46" i="5"/>
  <c r="EV46" i="5"/>
  <c r="FC46" i="5"/>
  <c r="ER47" i="5"/>
  <c r="ET47" i="5"/>
  <c r="EU47" i="5"/>
  <c r="EV47" i="5"/>
  <c r="FC47" i="5"/>
  <c r="ER48" i="5"/>
  <c r="ET48" i="5"/>
  <c r="EU48" i="5"/>
  <c r="EV48" i="5"/>
  <c r="FC48" i="5"/>
  <c r="ER49" i="5"/>
  <c r="ET49" i="5"/>
  <c r="EU49" i="5"/>
  <c r="EV49" i="5"/>
  <c r="FC49" i="5"/>
  <c r="ER50" i="5"/>
  <c r="ET50" i="5"/>
  <c r="EU50" i="5"/>
  <c r="EV50" i="5"/>
  <c r="FC50" i="5"/>
  <c r="ER51" i="5"/>
  <c r="ET51" i="5"/>
  <c r="EU51" i="5"/>
  <c r="EV51" i="5"/>
  <c r="FC51" i="5"/>
  <c r="ER52" i="5"/>
  <c r="ET52" i="5"/>
  <c r="EU52" i="5"/>
  <c r="EV52" i="5"/>
  <c r="FC52" i="5"/>
  <c r="ER53" i="5"/>
  <c r="ET53" i="5"/>
  <c r="EU53" i="5"/>
  <c r="EV53" i="5"/>
  <c r="FC53" i="5"/>
  <c r="ER54" i="5"/>
  <c r="ET54" i="5"/>
  <c r="EU54" i="5"/>
  <c r="EV54" i="5"/>
  <c r="FC54" i="5"/>
  <c r="ER55" i="5"/>
  <c r="ET55" i="5"/>
  <c r="EU55" i="5"/>
  <c r="EV55" i="5"/>
  <c r="FC55" i="5"/>
  <c r="ER56" i="5"/>
  <c r="ET56" i="5"/>
  <c r="EU56" i="5"/>
  <c r="EV56" i="5"/>
  <c r="FC56" i="5"/>
  <c r="ER57" i="5"/>
  <c r="ET57" i="5"/>
  <c r="EU57" i="5"/>
  <c r="EV57" i="5"/>
  <c r="FC57" i="5"/>
  <c r="ER58" i="5"/>
  <c r="ET58" i="5"/>
  <c r="EU58" i="5"/>
  <c r="EV58" i="5"/>
  <c r="FC58" i="5"/>
  <c r="ER59" i="5"/>
  <c r="ET59" i="5"/>
  <c r="EU59" i="5"/>
  <c r="EV59" i="5"/>
  <c r="FC59" i="5"/>
  <c r="ER60" i="5"/>
  <c r="ET60" i="5"/>
  <c r="EU60" i="5"/>
  <c r="EV60" i="5"/>
  <c r="FC60" i="5"/>
  <c r="ER61" i="5"/>
  <c r="ET61" i="5"/>
  <c r="EU61" i="5"/>
  <c r="EV61" i="5"/>
  <c r="FC61" i="5"/>
  <c r="ER62" i="5"/>
  <c r="ET62" i="5"/>
  <c r="EU62" i="5"/>
  <c r="EV62" i="5"/>
  <c r="FC62" i="5"/>
  <c r="ER63" i="5"/>
  <c r="ET63" i="5"/>
  <c r="EU63" i="5"/>
  <c r="EV63" i="5"/>
  <c r="FC63" i="5"/>
  <c r="ER64" i="5"/>
  <c r="ET64" i="5"/>
  <c r="EU64" i="5"/>
  <c r="EV64" i="5"/>
  <c r="FC64" i="5"/>
  <c r="ER65" i="5"/>
  <c r="ET65" i="5"/>
  <c r="EU65" i="5"/>
  <c r="EV65" i="5"/>
  <c r="FC65" i="5"/>
  <c r="ER66" i="5"/>
  <c r="ET66" i="5"/>
  <c r="EU66" i="5"/>
  <c r="EV66" i="5"/>
  <c r="FC66" i="5"/>
  <c r="ER67" i="5"/>
  <c r="ET67" i="5"/>
  <c r="EU67" i="5"/>
  <c r="EV67" i="5"/>
  <c r="FC67" i="5"/>
  <c r="ER68" i="5"/>
  <c r="ET68" i="5"/>
  <c r="EU68" i="5"/>
  <c r="EV68" i="5"/>
  <c r="FC68" i="5"/>
  <c r="ER69" i="5"/>
  <c r="ET69" i="5"/>
  <c r="EU69" i="5"/>
  <c r="EV69" i="5"/>
  <c r="FC69" i="5"/>
  <c r="ER70" i="5"/>
  <c r="ET70" i="5"/>
  <c r="EU70" i="5"/>
  <c r="EV70" i="5"/>
  <c r="FC70" i="5"/>
  <c r="ER71" i="5"/>
  <c r="ET71" i="5"/>
  <c r="EU71" i="5"/>
  <c r="EV71" i="5"/>
  <c r="FC71" i="5"/>
  <c r="ER72" i="5"/>
  <c r="ET72" i="5"/>
  <c r="EU72" i="5"/>
  <c r="EV72" i="5"/>
  <c r="FC72" i="5"/>
  <c r="ER73" i="5"/>
  <c r="ET73" i="5"/>
  <c r="EU73" i="5"/>
  <c r="EV73" i="5"/>
  <c r="FC73" i="5"/>
  <c r="ER74" i="5"/>
  <c r="ET74" i="5"/>
  <c r="EU74" i="5"/>
  <c r="EV74" i="5"/>
  <c r="FC74" i="5"/>
  <c r="ER75" i="5"/>
  <c r="ET75" i="5"/>
  <c r="EU75" i="5"/>
  <c r="EV75" i="5"/>
  <c r="FC75" i="5"/>
  <c r="ER76" i="5"/>
  <c r="ET76" i="5"/>
  <c r="EU76" i="5"/>
  <c r="EV76" i="5"/>
  <c r="FC76" i="5"/>
  <c r="ER86" i="5"/>
  <c r="ET86" i="5"/>
  <c r="EU86" i="5"/>
  <c r="EV86" i="5"/>
  <c r="FC86" i="5"/>
  <c r="ER87" i="5"/>
  <c r="ET87" i="5"/>
  <c r="EU87" i="5"/>
  <c r="EV87" i="5"/>
  <c r="FC87" i="5"/>
  <c r="ER88" i="5"/>
  <c r="ET88" i="5"/>
  <c r="EU88" i="5"/>
  <c r="EV88" i="5"/>
  <c r="FC88" i="5"/>
  <c r="ER89" i="5"/>
  <c r="ET89" i="5"/>
  <c r="EU89" i="5"/>
  <c r="EV89" i="5"/>
  <c r="FC89" i="5"/>
  <c r="ER90" i="5"/>
  <c r="ET90" i="5"/>
  <c r="EU90" i="5"/>
  <c r="EV90" i="5"/>
  <c r="FC90" i="5"/>
  <c r="ER91" i="5"/>
  <c r="ET91" i="5"/>
  <c r="EU91" i="5"/>
  <c r="EV91" i="5"/>
  <c r="FC91" i="5"/>
  <c r="ER92" i="5"/>
  <c r="ET92" i="5"/>
  <c r="EU92" i="5"/>
  <c r="EV92" i="5"/>
  <c r="FC92" i="5"/>
  <c r="ER93" i="5"/>
  <c r="ET93" i="5"/>
  <c r="EU93" i="5"/>
  <c r="EV93" i="5"/>
  <c r="FC93" i="5"/>
  <c r="EP5" i="5"/>
  <c r="EP6" i="5"/>
  <c r="EP7" i="5"/>
  <c r="EP8" i="5"/>
  <c r="EP9" i="5"/>
  <c r="EP10" i="5"/>
  <c r="EP11" i="5"/>
  <c r="EP12" i="5"/>
  <c r="EP13" i="5"/>
  <c r="EP14" i="5"/>
  <c r="EP15" i="5"/>
  <c r="EP16" i="5"/>
  <c r="EP17" i="5"/>
  <c r="EP18" i="5"/>
  <c r="EP19" i="5"/>
  <c r="EP20" i="5"/>
  <c r="EP21" i="5"/>
  <c r="EP22" i="5"/>
  <c r="EP23" i="5"/>
  <c r="EP24" i="5"/>
  <c r="EP25" i="5"/>
  <c r="EP26" i="5"/>
  <c r="EP27" i="5"/>
  <c r="EP28" i="5"/>
  <c r="EP29" i="5"/>
  <c r="EP30" i="5"/>
  <c r="EP31" i="5"/>
  <c r="EP32" i="5"/>
  <c r="EP33" i="5"/>
  <c r="EP34" i="5"/>
  <c r="EP35" i="5"/>
  <c r="EP36" i="5"/>
  <c r="EP37" i="5"/>
  <c r="EP38" i="5"/>
  <c r="EP39" i="5"/>
  <c r="EP40" i="5"/>
  <c r="EP41" i="5"/>
  <c r="EP42" i="5"/>
  <c r="EP43" i="5"/>
  <c r="EP44" i="5"/>
  <c r="EP45" i="5"/>
  <c r="EP46" i="5"/>
  <c r="EP47" i="5"/>
  <c r="EP48" i="5"/>
  <c r="EP49" i="5"/>
  <c r="EP50" i="5"/>
  <c r="EP51" i="5"/>
  <c r="EP52" i="5"/>
  <c r="EP53" i="5"/>
  <c r="EP54" i="5"/>
  <c r="EP55" i="5"/>
  <c r="EP56" i="5"/>
  <c r="EP57" i="5"/>
  <c r="EP58" i="5"/>
  <c r="EP59" i="5"/>
  <c r="EP60" i="5"/>
  <c r="EP61" i="5"/>
  <c r="EP62" i="5"/>
  <c r="EP63" i="5"/>
  <c r="EP64" i="5"/>
  <c r="EP65" i="5"/>
  <c r="EP66" i="5"/>
  <c r="EP67" i="5"/>
  <c r="EP68" i="5"/>
  <c r="EP69" i="5"/>
  <c r="EP70" i="5"/>
  <c r="EP71" i="5"/>
  <c r="EP72" i="5"/>
  <c r="EP73" i="5"/>
  <c r="EP74" i="5"/>
  <c r="EP75" i="5"/>
  <c r="EP76" i="5"/>
  <c r="EP86" i="5"/>
  <c r="EP87" i="5"/>
  <c r="EP88" i="5"/>
  <c r="EP89" i="5"/>
  <c r="EP90" i="5"/>
  <c r="EP91" i="5"/>
  <c r="EP92" i="5"/>
  <c r="EP93" i="5"/>
  <c r="EP4" i="5"/>
  <c r="EJ4" i="5"/>
  <c r="EK4" i="5"/>
  <c r="EL4" i="5"/>
  <c r="EM4" i="5"/>
  <c r="EN4" i="5"/>
  <c r="EO4" i="5"/>
  <c r="EJ5" i="5"/>
  <c r="EK5" i="5"/>
  <c r="EL5" i="5"/>
  <c r="EM5" i="5"/>
  <c r="EN5" i="5"/>
  <c r="EO5" i="5"/>
  <c r="EJ6" i="5"/>
  <c r="EK6" i="5"/>
  <c r="EL6" i="5"/>
  <c r="EM6" i="5"/>
  <c r="EN6" i="5"/>
  <c r="EO6" i="5"/>
  <c r="EJ7" i="5"/>
  <c r="EK7" i="5"/>
  <c r="EL7" i="5"/>
  <c r="EM7" i="5"/>
  <c r="EN7" i="5"/>
  <c r="EO7" i="5"/>
  <c r="EJ8" i="5"/>
  <c r="EK8" i="5"/>
  <c r="EL8" i="5"/>
  <c r="EM8" i="5"/>
  <c r="EN8" i="5"/>
  <c r="EO8" i="5"/>
  <c r="EJ9" i="5"/>
  <c r="EK9" i="5"/>
  <c r="EL9" i="5"/>
  <c r="EM9" i="5"/>
  <c r="EN9" i="5"/>
  <c r="EO9" i="5"/>
  <c r="EJ10" i="5"/>
  <c r="EK10" i="5"/>
  <c r="EL10" i="5"/>
  <c r="EM10" i="5"/>
  <c r="EN10" i="5"/>
  <c r="EO10" i="5"/>
  <c r="EJ11" i="5"/>
  <c r="EK11" i="5"/>
  <c r="EL11" i="5"/>
  <c r="EM11" i="5"/>
  <c r="EN11" i="5"/>
  <c r="EO11" i="5"/>
  <c r="EJ12" i="5"/>
  <c r="EK12" i="5"/>
  <c r="EL12" i="5"/>
  <c r="EM12" i="5"/>
  <c r="EN12" i="5"/>
  <c r="EO12" i="5"/>
  <c r="EJ13" i="5"/>
  <c r="EK13" i="5"/>
  <c r="EL13" i="5"/>
  <c r="EM13" i="5"/>
  <c r="EN13" i="5"/>
  <c r="EO13" i="5"/>
  <c r="EJ14" i="5"/>
  <c r="EK14" i="5"/>
  <c r="EL14" i="5"/>
  <c r="EM14" i="5"/>
  <c r="EN14" i="5"/>
  <c r="EO14" i="5"/>
  <c r="EJ15" i="5"/>
  <c r="EK15" i="5"/>
  <c r="EL15" i="5"/>
  <c r="EM15" i="5"/>
  <c r="EN15" i="5"/>
  <c r="EO15" i="5"/>
  <c r="EJ16" i="5"/>
  <c r="EK16" i="5"/>
  <c r="EL16" i="5"/>
  <c r="EM16" i="5"/>
  <c r="EN16" i="5"/>
  <c r="EO16" i="5"/>
  <c r="EJ17" i="5"/>
  <c r="EK17" i="5"/>
  <c r="EL17" i="5"/>
  <c r="EM17" i="5"/>
  <c r="EN17" i="5"/>
  <c r="EO17" i="5"/>
  <c r="EJ18" i="5"/>
  <c r="EK18" i="5"/>
  <c r="EL18" i="5"/>
  <c r="EM18" i="5"/>
  <c r="EN18" i="5"/>
  <c r="EO18" i="5"/>
  <c r="EJ19" i="5"/>
  <c r="EK19" i="5"/>
  <c r="EL19" i="5"/>
  <c r="EM19" i="5"/>
  <c r="EN19" i="5"/>
  <c r="EO19" i="5"/>
  <c r="EJ20" i="5"/>
  <c r="EK20" i="5"/>
  <c r="EL20" i="5"/>
  <c r="EM20" i="5"/>
  <c r="EN20" i="5"/>
  <c r="EO20" i="5"/>
  <c r="EJ21" i="5"/>
  <c r="EK21" i="5"/>
  <c r="EL21" i="5"/>
  <c r="EM21" i="5"/>
  <c r="EN21" i="5"/>
  <c r="EO21" i="5"/>
  <c r="EJ22" i="5"/>
  <c r="EK22" i="5"/>
  <c r="EL22" i="5"/>
  <c r="EM22" i="5"/>
  <c r="EN22" i="5"/>
  <c r="EO22" i="5"/>
  <c r="EJ23" i="5"/>
  <c r="EK23" i="5"/>
  <c r="EL23" i="5"/>
  <c r="EM23" i="5"/>
  <c r="EN23" i="5"/>
  <c r="EO23" i="5"/>
  <c r="EJ24" i="5"/>
  <c r="EK24" i="5"/>
  <c r="EL24" i="5"/>
  <c r="EM24" i="5"/>
  <c r="EN24" i="5"/>
  <c r="EO24" i="5"/>
  <c r="EJ25" i="5"/>
  <c r="EK25" i="5"/>
  <c r="EL25" i="5"/>
  <c r="EM25" i="5"/>
  <c r="EN25" i="5"/>
  <c r="EO25" i="5"/>
  <c r="EJ26" i="5"/>
  <c r="EK26" i="5"/>
  <c r="EL26" i="5"/>
  <c r="EM26" i="5"/>
  <c r="EN26" i="5"/>
  <c r="EO26" i="5"/>
  <c r="EJ27" i="5"/>
  <c r="EK27" i="5"/>
  <c r="EL27" i="5"/>
  <c r="EM27" i="5"/>
  <c r="EN27" i="5"/>
  <c r="EO27" i="5"/>
  <c r="EJ28" i="5"/>
  <c r="EK28" i="5"/>
  <c r="EL28" i="5"/>
  <c r="EM28" i="5"/>
  <c r="EN28" i="5"/>
  <c r="EO28" i="5"/>
  <c r="EJ29" i="5"/>
  <c r="EK29" i="5"/>
  <c r="EL29" i="5"/>
  <c r="EM29" i="5"/>
  <c r="EN29" i="5"/>
  <c r="EO29" i="5"/>
  <c r="EJ30" i="5"/>
  <c r="EK30" i="5"/>
  <c r="EL30" i="5"/>
  <c r="EM30" i="5"/>
  <c r="EN30" i="5"/>
  <c r="EO30" i="5"/>
  <c r="EJ31" i="5"/>
  <c r="EK31" i="5"/>
  <c r="EL31" i="5"/>
  <c r="EM31" i="5"/>
  <c r="EN31" i="5"/>
  <c r="EO31" i="5"/>
  <c r="EJ32" i="5"/>
  <c r="EK32" i="5"/>
  <c r="EL32" i="5"/>
  <c r="EM32" i="5"/>
  <c r="EN32" i="5"/>
  <c r="EO32" i="5"/>
  <c r="EJ33" i="5"/>
  <c r="EK33" i="5"/>
  <c r="EL33" i="5"/>
  <c r="EM33" i="5"/>
  <c r="EN33" i="5"/>
  <c r="EO33" i="5"/>
  <c r="EJ34" i="5"/>
  <c r="EK34" i="5"/>
  <c r="EL34" i="5"/>
  <c r="EM34" i="5"/>
  <c r="EN34" i="5"/>
  <c r="EO34" i="5"/>
  <c r="EJ35" i="5"/>
  <c r="EK35" i="5"/>
  <c r="EL35" i="5"/>
  <c r="EM35" i="5"/>
  <c r="EN35" i="5"/>
  <c r="EO35" i="5"/>
  <c r="EJ36" i="5"/>
  <c r="EK36" i="5"/>
  <c r="EL36" i="5"/>
  <c r="EM36" i="5"/>
  <c r="EN36" i="5"/>
  <c r="EO36" i="5"/>
  <c r="EJ37" i="5"/>
  <c r="EK37" i="5"/>
  <c r="EL37" i="5"/>
  <c r="EM37" i="5"/>
  <c r="EN37" i="5"/>
  <c r="EO37" i="5"/>
  <c r="EJ38" i="5"/>
  <c r="EK38" i="5"/>
  <c r="EL38" i="5"/>
  <c r="EM38" i="5"/>
  <c r="EN38" i="5"/>
  <c r="EO38" i="5"/>
  <c r="EJ39" i="5"/>
  <c r="EK39" i="5"/>
  <c r="EL39" i="5"/>
  <c r="EM39" i="5"/>
  <c r="EN39" i="5"/>
  <c r="EO39" i="5"/>
  <c r="EJ40" i="5"/>
  <c r="EK40" i="5"/>
  <c r="EL40" i="5"/>
  <c r="EM40" i="5"/>
  <c r="EN40" i="5"/>
  <c r="EO40" i="5"/>
  <c r="EJ41" i="5"/>
  <c r="EK41" i="5"/>
  <c r="EL41" i="5"/>
  <c r="EM41" i="5"/>
  <c r="EN41" i="5"/>
  <c r="EO41" i="5"/>
  <c r="EJ42" i="5"/>
  <c r="EK42" i="5"/>
  <c r="EL42" i="5"/>
  <c r="EM42" i="5"/>
  <c r="EN42" i="5"/>
  <c r="EO42" i="5"/>
  <c r="EJ43" i="5"/>
  <c r="EK43" i="5"/>
  <c r="EL43" i="5"/>
  <c r="EM43" i="5"/>
  <c r="EN43" i="5"/>
  <c r="EO43" i="5"/>
  <c r="EJ44" i="5"/>
  <c r="EK44" i="5"/>
  <c r="EL44" i="5"/>
  <c r="EM44" i="5"/>
  <c r="EN44" i="5"/>
  <c r="EO44" i="5"/>
  <c r="EJ45" i="5"/>
  <c r="EK45" i="5"/>
  <c r="EL45" i="5"/>
  <c r="EM45" i="5"/>
  <c r="EN45" i="5"/>
  <c r="EO45" i="5"/>
  <c r="EJ46" i="5"/>
  <c r="EK46" i="5"/>
  <c r="EL46" i="5"/>
  <c r="EM46" i="5"/>
  <c r="EN46" i="5"/>
  <c r="EO46" i="5"/>
  <c r="EJ47" i="5"/>
  <c r="EK47" i="5"/>
  <c r="EL47" i="5"/>
  <c r="EM47" i="5"/>
  <c r="EN47" i="5"/>
  <c r="EO47" i="5"/>
  <c r="EJ48" i="5"/>
  <c r="EK48" i="5"/>
  <c r="EL48" i="5"/>
  <c r="EM48" i="5"/>
  <c r="EN48" i="5"/>
  <c r="EO48" i="5"/>
  <c r="EJ49" i="5"/>
  <c r="EK49" i="5"/>
  <c r="EL49" i="5"/>
  <c r="EM49" i="5"/>
  <c r="EN49" i="5"/>
  <c r="EO49" i="5"/>
  <c r="EJ50" i="5"/>
  <c r="EK50" i="5"/>
  <c r="EL50" i="5"/>
  <c r="EM50" i="5"/>
  <c r="EN50" i="5"/>
  <c r="EO50" i="5"/>
  <c r="EJ51" i="5"/>
  <c r="EK51" i="5"/>
  <c r="EL51" i="5"/>
  <c r="EM51" i="5"/>
  <c r="EN51" i="5"/>
  <c r="EO51" i="5"/>
  <c r="EJ52" i="5"/>
  <c r="EK52" i="5"/>
  <c r="EL52" i="5"/>
  <c r="EM52" i="5"/>
  <c r="EN52" i="5"/>
  <c r="EO52" i="5"/>
  <c r="EJ53" i="5"/>
  <c r="EK53" i="5"/>
  <c r="EL53" i="5"/>
  <c r="EM53" i="5"/>
  <c r="EN53" i="5"/>
  <c r="EO53" i="5"/>
  <c r="EJ54" i="5"/>
  <c r="EK54" i="5"/>
  <c r="EL54" i="5"/>
  <c r="EM54" i="5"/>
  <c r="EN54" i="5"/>
  <c r="EO54" i="5"/>
  <c r="EJ55" i="5"/>
  <c r="EK55" i="5"/>
  <c r="EL55" i="5"/>
  <c r="EM55" i="5"/>
  <c r="EN55" i="5"/>
  <c r="EO55" i="5"/>
  <c r="EJ56" i="5"/>
  <c r="EK56" i="5"/>
  <c r="EL56" i="5"/>
  <c r="EM56" i="5"/>
  <c r="EN56" i="5"/>
  <c r="EO56" i="5"/>
  <c r="EJ57" i="5"/>
  <c r="EK57" i="5"/>
  <c r="EL57" i="5"/>
  <c r="EM57" i="5"/>
  <c r="EN57" i="5"/>
  <c r="EO57" i="5"/>
  <c r="EJ58" i="5"/>
  <c r="EK58" i="5"/>
  <c r="EL58" i="5"/>
  <c r="EM58" i="5"/>
  <c r="EN58" i="5"/>
  <c r="EO58" i="5"/>
  <c r="EJ59" i="5"/>
  <c r="EK59" i="5"/>
  <c r="EL59" i="5"/>
  <c r="EM59" i="5"/>
  <c r="EN59" i="5"/>
  <c r="EO59" i="5"/>
  <c r="EJ60" i="5"/>
  <c r="EK60" i="5"/>
  <c r="EL60" i="5"/>
  <c r="EM60" i="5"/>
  <c r="EN60" i="5"/>
  <c r="EO60" i="5"/>
  <c r="EJ61" i="5"/>
  <c r="EK61" i="5"/>
  <c r="EL61" i="5"/>
  <c r="EM61" i="5"/>
  <c r="EN61" i="5"/>
  <c r="EO61" i="5"/>
  <c r="EJ62" i="5"/>
  <c r="EK62" i="5"/>
  <c r="EL62" i="5"/>
  <c r="EM62" i="5"/>
  <c r="EN62" i="5"/>
  <c r="EO62" i="5"/>
  <c r="EJ63" i="5"/>
  <c r="EK63" i="5"/>
  <c r="EL63" i="5"/>
  <c r="EM63" i="5"/>
  <c r="EN63" i="5"/>
  <c r="EO63" i="5"/>
  <c r="EJ64" i="5"/>
  <c r="EK64" i="5"/>
  <c r="EL64" i="5"/>
  <c r="EM64" i="5"/>
  <c r="EN64" i="5"/>
  <c r="EO64" i="5"/>
  <c r="EJ65" i="5"/>
  <c r="EK65" i="5"/>
  <c r="EL65" i="5"/>
  <c r="EM65" i="5"/>
  <c r="EN65" i="5"/>
  <c r="EO65" i="5"/>
  <c r="EJ66" i="5"/>
  <c r="EK66" i="5"/>
  <c r="EL66" i="5"/>
  <c r="EM66" i="5"/>
  <c r="EN66" i="5"/>
  <c r="EO66" i="5"/>
  <c r="EJ67" i="5"/>
  <c r="EK67" i="5"/>
  <c r="EL67" i="5"/>
  <c r="EM67" i="5"/>
  <c r="EN67" i="5"/>
  <c r="EO67" i="5"/>
  <c r="EJ68" i="5"/>
  <c r="EK68" i="5"/>
  <c r="EL68" i="5"/>
  <c r="EM68" i="5"/>
  <c r="EN68" i="5"/>
  <c r="EO68" i="5"/>
  <c r="EJ69" i="5"/>
  <c r="EK69" i="5"/>
  <c r="EL69" i="5"/>
  <c r="EM69" i="5"/>
  <c r="EN69" i="5"/>
  <c r="EO69" i="5"/>
  <c r="EJ70" i="5"/>
  <c r="EK70" i="5"/>
  <c r="EL70" i="5"/>
  <c r="EM70" i="5"/>
  <c r="EN70" i="5"/>
  <c r="EO70" i="5"/>
  <c r="EJ71" i="5"/>
  <c r="EK71" i="5"/>
  <c r="EL71" i="5"/>
  <c r="EM71" i="5"/>
  <c r="EN71" i="5"/>
  <c r="EO71" i="5"/>
  <c r="EJ72" i="5"/>
  <c r="EK72" i="5"/>
  <c r="EL72" i="5"/>
  <c r="EM72" i="5"/>
  <c r="EN72" i="5"/>
  <c r="EO72" i="5"/>
  <c r="EJ73" i="5"/>
  <c r="EK73" i="5"/>
  <c r="EL73" i="5"/>
  <c r="EM73" i="5"/>
  <c r="EN73" i="5"/>
  <c r="EO73" i="5"/>
  <c r="EJ74" i="5"/>
  <c r="EK74" i="5"/>
  <c r="EL74" i="5"/>
  <c r="EM74" i="5"/>
  <c r="EN74" i="5"/>
  <c r="EO74" i="5"/>
  <c r="EJ75" i="5"/>
  <c r="EK75" i="5"/>
  <c r="EL75" i="5"/>
  <c r="EM75" i="5"/>
  <c r="EN75" i="5"/>
  <c r="EO75" i="5"/>
  <c r="EJ76" i="5"/>
  <c r="EK76" i="5"/>
  <c r="EL76" i="5"/>
  <c r="EM76" i="5"/>
  <c r="EN76" i="5"/>
  <c r="EO76" i="5"/>
  <c r="EJ86" i="5"/>
  <c r="EK86" i="5"/>
  <c r="EL86" i="5"/>
  <c r="EM86" i="5"/>
  <c r="EN86" i="5"/>
  <c r="EO86" i="5"/>
  <c r="EJ87" i="5"/>
  <c r="EK87" i="5"/>
  <c r="EL87" i="5"/>
  <c r="EM87" i="5"/>
  <c r="EN87" i="5"/>
  <c r="EO87" i="5"/>
  <c r="EJ88" i="5"/>
  <c r="EK88" i="5"/>
  <c r="EL88" i="5"/>
  <c r="EM88" i="5"/>
  <c r="EN88" i="5"/>
  <c r="EO88" i="5"/>
  <c r="EJ89" i="5"/>
  <c r="EK89" i="5"/>
  <c r="EL89" i="5"/>
  <c r="EM89" i="5"/>
  <c r="EN89" i="5"/>
  <c r="EO89" i="5"/>
  <c r="EJ90" i="5"/>
  <c r="EK90" i="5"/>
  <c r="EL90" i="5"/>
  <c r="EM90" i="5"/>
  <c r="EN90" i="5"/>
  <c r="EO90" i="5"/>
  <c r="EJ91" i="5"/>
  <c r="EK91" i="5"/>
  <c r="EL91" i="5"/>
  <c r="EM91" i="5"/>
  <c r="EN91" i="5"/>
  <c r="EO91" i="5"/>
  <c r="EJ92" i="5"/>
  <c r="EK92" i="5"/>
  <c r="EL92" i="5"/>
  <c r="EM92" i="5"/>
  <c r="EN92" i="5"/>
  <c r="EO92" i="5"/>
  <c r="EJ93" i="5"/>
  <c r="EK93" i="5"/>
  <c r="EL93" i="5"/>
  <c r="EM93" i="5"/>
  <c r="EN93" i="5"/>
  <c r="EO93" i="5"/>
  <c r="EI5" i="5"/>
  <c r="EI6" i="5"/>
  <c r="EI7" i="5"/>
  <c r="EI8" i="5"/>
  <c r="EI9" i="5"/>
  <c r="EI10" i="5"/>
  <c r="EI11" i="5"/>
  <c r="EI12" i="5"/>
  <c r="EI13" i="5"/>
  <c r="EI14" i="5"/>
  <c r="EI15" i="5"/>
  <c r="EI16" i="5"/>
  <c r="EI17" i="5"/>
  <c r="EI18" i="5"/>
  <c r="EI19" i="5"/>
  <c r="EI20" i="5"/>
  <c r="EI21" i="5"/>
  <c r="EI22" i="5"/>
  <c r="EI23" i="5"/>
  <c r="EI24" i="5"/>
  <c r="EI25" i="5"/>
  <c r="EI26" i="5"/>
  <c r="EI27" i="5"/>
  <c r="EI28" i="5"/>
  <c r="EI29" i="5"/>
  <c r="EI30" i="5"/>
  <c r="EI31" i="5"/>
  <c r="EI32" i="5"/>
  <c r="EI33" i="5"/>
  <c r="EI34" i="5"/>
  <c r="EI35" i="5"/>
  <c r="EI36" i="5"/>
  <c r="EI37" i="5"/>
  <c r="EI38" i="5"/>
  <c r="EI39" i="5"/>
  <c r="EI40" i="5"/>
  <c r="EI41" i="5"/>
  <c r="EI42" i="5"/>
  <c r="EI43" i="5"/>
  <c r="EI44" i="5"/>
  <c r="EI45" i="5"/>
  <c r="EI46" i="5"/>
  <c r="EI47" i="5"/>
  <c r="EI48" i="5"/>
  <c r="EI49" i="5"/>
  <c r="EI50" i="5"/>
  <c r="EI51" i="5"/>
  <c r="EI52" i="5"/>
  <c r="EI53" i="5"/>
  <c r="EI54" i="5"/>
  <c r="EI55" i="5"/>
  <c r="EI56" i="5"/>
  <c r="EI57" i="5"/>
  <c r="EI58" i="5"/>
  <c r="EI59" i="5"/>
  <c r="EI60" i="5"/>
  <c r="EI61" i="5"/>
  <c r="EI62" i="5"/>
  <c r="EI63" i="5"/>
  <c r="EI64" i="5"/>
  <c r="EI65" i="5"/>
  <c r="EI66" i="5"/>
  <c r="EI67" i="5"/>
  <c r="EI68" i="5"/>
  <c r="EI69" i="5"/>
  <c r="EI70" i="5"/>
  <c r="EI71" i="5"/>
  <c r="EI72" i="5"/>
  <c r="EI73" i="5"/>
  <c r="EI74" i="5"/>
  <c r="EI75" i="5"/>
  <c r="EI76" i="5"/>
  <c r="EI86" i="5"/>
  <c r="EI87" i="5"/>
  <c r="EI88" i="5"/>
  <c r="EI89" i="5"/>
  <c r="EI90" i="5"/>
  <c r="EI91" i="5"/>
  <c r="EI92" i="5"/>
  <c r="EI93" i="5"/>
  <c r="EI4" i="5"/>
  <c r="EH86" i="5"/>
  <c r="EH87" i="5"/>
  <c r="EH88" i="5"/>
  <c r="EH89" i="5"/>
  <c r="EH90" i="5"/>
  <c r="EH91" i="5"/>
  <c r="EH92" i="5"/>
  <c r="EH93" i="5"/>
  <c r="EH5" i="5"/>
  <c r="EH6" i="5"/>
  <c r="EH7" i="5"/>
  <c r="EH8" i="5"/>
  <c r="EH9" i="5"/>
  <c r="EH10" i="5"/>
  <c r="EH11" i="5"/>
  <c r="EH12" i="5"/>
  <c r="EH13" i="5"/>
  <c r="EH14" i="5"/>
  <c r="EH15" i="5"/>
  <c r="EH16" i="5"/>
  <c r="EH17" i="5"/>
  <c r="EH18" i="5"/>
  <c r="EH19" i="5"/>
  <c r="EH20" i="5"/>
  <c r="EH21" i="5"/>
  <c r="EH22" i="5"/>
  <c r="EH23" i="5"/>
  <c r="EH24" i="5"/>
  <c r="EH25" i="5"/>
  <c r="EH26" i="5"/>
  <c r="EH27" i="5"/>
  <c r="EH28" i="5"/>
  <c r="EH29" i="5"/>
  <c r="EH30" i="5"/>
  <c r="EH31" i="5"/>
  <c r="EH32" i="5"/>
  <c r="EH33" i="5"/>
  <c r="EH34" i="5"/>
  <c r="EH35" i="5"/>
  <c r="EH36" i="5"/>
  <c r="EH37" i="5"/>
  <c r="EH38" i="5"/>
  <c r="EH39" i="5"/>
  <c r="EH40" i="5"/>
  <c r="EH41" i="5"/>
  <c r="EH42" i="5"/>
  <c r="EH43" i="5"/>
  <c r="EH44" i="5"/>
  <c r="EH45" i="5"/>
  <c r="EH46" i="5"/>
  <c r="EH47" i="5"/>
  <c r="EH48" i="5"/>
  <c r="EH49" i="5"/>
  <c r="EH50" i="5"/>
  <c r="EH51" i="5"/>
  <c r="EH52" i="5"/>
  <c r="EH53" i="5"/>
  <c r="EH54" i="5"/>
  <c r="EH55" i="5"/>
  <c r="EH56" i="5"/>
  <c r="EH57" i="5"/>
  <c r="EH58" i="5"/>
  <c r="EH59" i="5"/>
  <c r="EH60" i="5"/>
  <c r="EH61" i="5"/>
  <c r="EH62" i="5"/>
  <c r="EH63" i="5"/>
  <c r="EH64" i="5"/>
  <c r="EH65" i="5"/>
  <c r="EH66" i="5"/>
  <c r="EH67" i="5"/>
  <c r="EH68" i="5"/>
  <c r="EH69" i="5"/>
  <c r="EH70" i="5"/>
  <c r="EH71" i="5"/>
  <c r="EH72" i="5"/>
  <c r="EH73" i="5"/>
  <c r="EH74" i="5"/>
  <c r="EH75" i="5"/>
  <c r="EH76" i="5"/>
  <c r="EH4" i="5"/>
  <c r="EG5" i="5"/>
  <c r="EG6" i="5"/>
  <c r="EG7" i="5"/>
  <c r="EG8" i="5"/>
  <c r="EG9" i="5"/>
  <c r="EG10" i="5"/>
  <c r="EG11" i="5"/>
  <c r="EG12" i="5"/>
  <c r="EG13" i="5"/>
  <c r="EG14" i="5"/>
  <c r="EG15" i="5"/>
  <c r="EG16" i="5"/>
  <c r="EG17" i="5"/>
  <c r="EG18" i="5"/>
  <c r="EG19" i="5"/>
  <c r="EG20" i="5"/>
  <c r="EG21" i="5"/>
  <c r="EG22" i="5"/>
  <c r="EG23" i="5"/>
  <c r="EG24" i="5"/>
  <c r="EG25" i="5"/>
  <c r="EG26" i="5"/>
  <c r="EG27" i="5"/>
  <c r="EG28" i="5"/>
  <c r="EG29" i="5"/>
  <c r="EG30" i="5"/>
  <c r="EG31" i="5"/>
  <c r="EG32" i="5"/>
  <c r="EG33" i="5"/>
  <c r="EG34" i="5"/>
  <c r="EG35" i="5"/>
  <c r="EG36" i="5"/>
  <c r="EG37" i="5"/>
  <c r="EG38" i="5"/>
  <c r="EG39" i="5"/>
  <c r="EG40" i="5"/>
  <c r="EG41" i="5"/>
  <c r="EG42" i="5"/>
  <c r="EG43" i="5"/>
  <c r="EG44" i="5"/>
  <c r="EG45" i="5"/>
  <c r="EG46" i="5"/>
  <c r="EG47" i="5"/>
  <c r="EG48" i="5"/>
  <c r="EG49" i="5"/>
  <c r="EG50" i="5"/>
  <c r="EG51" i="5"/>
  <c r="EG52" i="5"/>
  <c r="EG53" i="5"/>
  <c r="EG54" i="5"/>
  <c r="EG55" i="5"/>
  <c r="EG56" i="5"/>
  <c r="EG57" i="5"/>
  <c r="EG58" i="5"/>
  <c r="EG59" i="5"/>
  <c r="EG60" i="5"/>
  <c r="EG61" i="5"/>
  <c r="EG62" i="5"/>
  <c r="EG63" i="5"/>
  <c r="EG64" i="5"/>
  <c r="EG65" i="5"/>
  <c r="EG66" i="5"/>
  <c r="EG67" i="5"/>
  <c r="EG68" i="5"/>
  <c r="EG69" i="5"/>
  <c r="EG70" i="5"/>
  <c r="EG71" i="5"/>
  <c r="EG72" i="5"/>
  <c r="EG73" i="5"/>
  <c r="EG74" i="5"/>
  <c r="EG75" i="5"/>
  <c r="EG76" i="5"/>
  <c r="EG86" i="5"/>
  <c r="EG87" i="5"/>
  <c r="EG88" i="5"/>
  <c r="EG89" i="5"/>
  <c r="EG90" i="5"/>
  <c r="EG91" i="5"/>
  <c r="EG92" i="5"/>
  <c r="EG93" i="5"/>
  <c r="EG4" i="5"/>
  <c r="EF5" i="5"/>
  <c r="EF6" i="5"/>
  <c r="EF7" i="5"/>
  <c r="EF8" i="5"/>
  <c r="EF9" i="5"/>
  <c r="EF10" i="5"/>
  <c r="EF11" i="5"/>
  <c r="EF12" i="5"/>
  <c r="EF13" i="5"/>
  <c r="EF14" i="5"/>
  <c r="EF15" i="5"/>
  <c r="EF16" i="5"/>
  <c r="EF17" i="5"/>
  <c r="EF18" i="5"/>
  <c r="EF19" i="5"/>
  <c r="EF20" i="5"/>
  <c r="EF21" i="5"/>
  <c r="EF22" i="5"/>
  <c r="EF23" i="5"/>
  <c r="EF24" i="5"/>
  <c r="EF25" i="5"/>
  <c r="EF26" i="5"/>
  <c r="EF27" i="5"/>
  <c r="EF28" i="5"/>
  <c r="EF29" i="5"/>
  <c r="EF30" i="5"/>
  <c r="EF31" i="5"/>
  <c r="EF32" i="5"/>
  <c r="EF33" i="5"/>
  <c r="EF34" i="5"/>
  <c r="EF35" i="5"/>
  <c r="EF36" i="5"/>
  <c r="EF37" i="5"/>
  <c r="EF38" i="5"/>
  <c r="EF39" i="5"/>
  <c r="EF40" i="5"/>
  <c r="EF41" i="5"/>
  <c r="EF42" i="5"/>
  <c r="EF43" i="5"/>
  <c r="EF44" i="5"/>
  <c r="EF45" i="5"/>
  <c r="EF46" i="5"/>
  <c r="EF47" i="5"/>
  <c r="EF48" i="5"/>
  <c r="EF49" i="5"/>
  <c r="EF50" i="5"/>
  <c r="EF51" i="5"/>
  <c r="EF52" i="5"/>
  <c r="EF53" i="5"/>
  <c r="EF54" i="5"/>
  <c r="EF55" i="5"/>
  <c r="EF56" i="5"/>
  <c r="EF57" i="5"/>
  <c r="EF58" i="5"/>
  <c r="EF59" i="5"/>
  <c r="EF60" i="5"/>
  <c r="EF61" i="5"/>
  <c r="EF62" i="5"/>
  <c r="EF63" i="5"/>
  <c r="EF64" i="5"/>
  <c r="EF65" i="5"/>
  <c r="EF66" i="5"/>
  <c r="EF67" i="5"/>
  <c r="EF68" i="5"/>
  <c r="EF69" i="5"/>
  <c r="EF70" i="5"/>
  <c r="EF71" i="5"/>
  <c r="EF72" i="5"/>
  <c r="EF73" i="5"/>
  <c r="EF74" i="5"/>
  <c r="EF75" i="5"/>
  <c r="EF76" i="5"/>
  <c r="EF86" i="5"/>
  <c r="EF87" i="5"/>
  <c r="EF88" i="5"/>
  <c r="EF89" i="5"/>
  <c r="EF90" i="5"/>
  <c r="EF91" i="5"/>
  <c r="EF92" i="5"/>
  <c r="EF93" i="5"/>
  <c r="EF4" i="5"/>
  <c r="DX5" i="5"/>
  <c r="DY5" i="5"/>
  <c r="DZ5" i="5"/>
  <c r="EA5" i="5"/>
  <c r="EB5" i="5"/>
  <c r="EC5" i="5"/>
  <c r="ED5" i="5"/>
  <c r="EE5" i="5"/>
  <c r="DX6" i="5"/>
  <c r="DY6" i="5"/>
  <c r="DZ6" i="5"/>
  <c r="EA6" i="5"/>
  <c r="EB6" i="5"/>
  <c r="EC6" i="5"/>
  <c r="ED6" i="5"/>
  <c r="EE6" i="5"/>
  <c r="DX7" i="5"/>
  <c r="DY7" i="5"/>
  <c r="DZ7" i="5"/>
  <c r="EA7" i="5"/>
  <c r="EB7" i="5"/>
  <c r="EC7" i="5"/>
  <c r="ED7" i="5"/>
  <c r="EE7" i="5"/>
  <c r="DX8" i="5"/>
  <c r="DY8" i="5"/>
  <c r="DZ8" i="5"/>
  <c r="EA8" i="5"/>
  <c r="EB8" i="5"/>
  <c r="EC8" i="5"/>
  <c r="ED8" i="5"/>
  <c r="EE8" i="5"/>
  <c r="DX9" i="5"/>
  <c r="DY9" i="5"/>
  <c r="DZ9" i="5"/>
  <c r="EA9" i="5"/>
  <c r="EB9" i="5"/>
  <c r="EC9" i="5"/>
  <c r="ED9" i="5"/>
  <c r="EE9" i="5"/>
  <c r="DX10" i="5"/>
  <c r="DY10" i="5"/>
  <c r="DZ10" i="5"/>
  <c r="EA10" i="5"/>
  <c r="EB10" i="5"/>
  <c r="EC10" i="5"/>
  <c r="ED10" i="5"/>
  <c r="EE10" i="5"/>
  <c r="DX11" i="5"/>
  <c r="DY11" i="5"/>
  <c r="DZ11" i="5"/>
  <c r="EA11" i="5"/>
  <c r="EB11" i="5"/>
  <c r="EC11" i="5"/>
  <c r="ED11" i="5"/>
  <c r="EE11" i="5"/>
  <c r="DX12" i="5"/>
  <c r="DY12" i="5"/>
  <c r="DZ12" i="5"/>
  <c r="EA12" i="5"/>
  <c r="EB12" i="5"/>
  <c r="EC12" i="5"/>
  <c r="ED12" i="5"/>
  <c r="EE12" i="5"/>
  <c r="DX13" i="5"/>
  <c r="DY13" i="5"/>
  <c r="DZ13" i="5"/>
  <c r="EA13" i="5"/>
  <c r="EB13" i="5"/>
  <c r="EC13" i="5"/>
  <c r="ED13" i="5"/>
  <c r="EE13" i="5"/>
  <c r="DX14" i="5"/>
  <c r="DY14" i="5"/>
  <c r="DZ14" i="5"/>
  <c r="EA14" i="5"/>
  <c r="EB14" i="5"/>
  <c r="EC14" i="5"/>
  <c r="ED14" i="5"/>
  <c r="EE14" i="5"/>
  <c r="DX15" i="5"/>
  <c r="DY15" i="5"/>
  <c r="DZ15" i="5"/>
  <c r="EA15" i="5"/>
  <c r="EB15" i="5"/>
  <c r="EC15" i="5"/>
  <c r="ED15" i="5"/>
  <c r="EE15" i="5"/>
  <c r="DX16" i="5"/>
  <c r="DY16" i="5"/>
  <c r="DZ16" i="5"/>
  <c r="EA16" i="5"/>
  <c r="EB16" i="5"/>
  <c r="EC16" i="5"/>
  <c r="ED16" i="5"/>
  <c r="EE16" i="5"/>
  <c r="DX17" i="5"/>
  <c r="DY17" i="5"/>
  <c r="DZ17" i="5"/>
  <c r="EA17" i="5"/>
  <c r="EB17" i="5"/>
  <c r="EC17" i="5"/>
  <c r="ED17" i="5"/>
  <c r="EE17" i="5"/>
  <c r="DX18" i="5"/>
  <c r="DY18" i="5"/>
  <c r="DZ18" i="5"/>
  <c r="EA18" i="5"/>
  <c r="EB18" i="5"/>
  <c r="EC18" i="5"/>
  <c r="ED18" i="5"/>
  <c r="EE18" i="5"/>
  <c r="DX19" i="5"/>
  <c r="DY19" i="5"/>
  <c r="DZ19" i="5"/>
  <c r="EA19" i="5"/>
  <c r="EB19" i="5"/>
  <c r="EC19" i="5"/>
  <c r="ED19" i="5"/>
  <c r="EE19" i="5"/>
  <c r="DX20" i="5"/>
  <c r="DY20" i="5"/>
  <c r="DZ20" i="5"/>
  <c r="EA20" i="5"/>
  <c r="EB20" i="5"/>
  <c r="EC20" i="5"/>
  <c r="ED20" i="5"/>
  <c r="EE20" i="5"/>
  <c r="DX21" i="5"/>
  <c r="DY21" i="5"/>
  <c r="DZ21" i="5"/>
  <c r="EA21" i="5"/>
  <c r="EB21" i="5"/>
  <c r="EC21" i="5"/>
  <c r="ED21" i="5"/>
  <c r="EE21" i="5"/>
  <c r="DX22" i="5"/>
  <c r="DY22" i="5"/>
  <c r="DZ22" i="5"/>
  <c r="EA22" i="5"/>
  <c r="EB22" i="5"/>
  <c r="EC22" i="5"/>
  <c r="ED22" i="5"/>
  <c r="EE22" i="5"/>
  <c r="DX23" i="5"/>
  <c r="DY23" i="5"/>
  <c r="DZ23" i="5"/>
  <c r="EA23" i="5"/>
  <c r="EB23" i="5"/>
  <c r="EC23" i="5"/>
  <c r="ED23" i="5"/>
  <c r="EE23" i="5"/>
  <c r="DX24" i="5"/>
  <c r="DY24" i="5"/>
  <c r="DZ24" i="5"/>
  <c r="EA24" i="5"/>
  <c r="EB24" i="5"/>
  <c r="EC24" i="5"/>
  <c r="ED24" i="5"/>
  <c r="EE24" i="5"/>
  <c r="DX25" i="5"/>
  <c r="DY25" i="5"/>
  <c r="DZ25" i="5"/>
  <c r="EA25" i="5"/>
  <c r="EB25" i="5"/>
  <c r="EC25" i="5"/>
  <c r="ED25" i="5"/>
  <c r="EE25" i="5"/>
  <c r="DX26" i="5"/>
  <c r="DY26" i="5"/>
  <c r="DZ26" i="5"/>
  <c r="EA26" i="5"/>
  <c r="EB26" i="5"/>
  <c r="EC26" i="5"/>
  <c r="ED26" i="5"/>
  <c r="EE26" i="5"/>
  <c r="DX27" i="5"/>
  <c r="DY27" i="5"/>
  <c r="DZ27" i="5"/>
  <c r="EA27" i="5"/>
  <c r="EB27" i="5"/>
  <c r="EC27" i="5"/>
  <c r="ED27" i="5"/>
  <c r="EE27" i="5"/>
  <c r="DX28" i="5"/>
  <c r="DY28" i="5"/>
  <c r="DZ28" i="5"/>
  <c r="EA28" i="5"/>
  <c r="EB28" i="5"/>
  <c r="EC28" i="5"/>
  <c r="ED28" i="5"/>
  <c r="EE28" i="5"/>
  <c r="DX29" i="5"/>
  <c r="DY29" i="5"/>
  <c r="DZ29" i="5"/>
  <c r="EA29" i="5"/>
  <c r="EB29" i="5"/>
  <c r="EC29" i="5"/>
  <c r="ED29" i="5"/>
  <c r="EE29" i="5"/>
  <c r="DX30" i="5"/>
  <c r="DY30" i="5"/>
  <c r="DZ30" i="5"/>
  <c r="EA30" i="5"/>
  <c r="EB30" i="5"/>
  <c r="EC30" i="5"/>
  <c r="ED30" i="5"/>
  <c r="EE30" i="5"/>
  <c r="DX31" i="5"/>
  <c r="DY31" i="5"/>
  <c r="DZ31" i="5"/>
  <c r="EA31" i="5"/>
  <c r="EB31" i="5"/>
  <c r="EC31" i="5"/>
  <c r="ED31" i="5"/>
  <c r="EE31" i="5"/>
  <c r="DX32" i="5"/>
  <c r="DY32" i="5"/>
  <c r="DZ32" i="5"/>
  <c r="EA32" i="5"/>
  <c r="EB32" i="5"/>
  <c r="EC32" i="5"/>
  <c r="ED32" i="5"/>
  <c r="EE32" i="5"/>
  <c r="DX33" i="5"/>
  <c r="DY33" i="5"/>
  <c r="DZ33" i="5"/>
  <c r="EA33" i="5"/>
  <c r="EB33" i="5"/>
  <c r="EC33" i="5"/>
  <c r="ED33" i="5"/>
  <c r="EE33" i="5"/>
  <c r="DX34" i="5"/>
  <c r="DY34" i="5"/>
  <c r="DZ34" i="5"/>
  <c r="EA34" i="5"/>
  <c r="EB34" i="5"/>
  <c r="EC34" i="5"/>
  <c r="ED34" i="5"/>
  <c r="EE34" i="5"/>
  <c r="DX35" i="5"/>
  <c r="DY35" i="5"/>
  <c r="DZ35" i="5"/>
  <c r="EA35" i="5"/>
  <c r="EB35" i="5"/>
  <c r="EC35" i="5"/>
  <c r="ED35" i="5"/>
  <c r="EE35" i="5"/>
  <c r="DX36" i="5"/>
  <c r="DY36" i="5"/>
  <c r="DZ36" i="5"/>
  <c r="EA36" i="5"/>
  <c r="EB36" i="5"/>
  <c r="EC36" i="5"/>
  <c r="ED36" i="5"/>
  <c r="EE36" i="5"/>
  <c r="DX37" i="5"/>
  <c r="DY37" i="5"/>
  <c r="DZ37" i="5"/>
  <c r="EA37" i="5"/>
  <c r="EB37" i="5"/>
  <c r="EC37" i="5"/>
  <c r="ED37" i="5"/>
  <c r="EE37" i="5"/>
  <c r="DX38" i="5"/>
  <c r="DY38" i="5"/>
  <c r="DZ38" i="5"/>
  <c r="EA38" i="5"/>
  <c r="EB38" i="5"/>
  <c r="EC38" i="5"/>
  <c r="ED38" i="5"/>
  <c r="EE38" i="5"/>
  <c r="DX39" i="5"/>
  <c r="DY39" i="5"/>
  <c r="DZ39" i="5"/>
  <c r="EA39" i="5"/>
  <c r="EB39" i="5"/>
  <c r="EC39" i="5"/>
  <c r="ED39" i="5"/>
  <c r="EE39" i="5"/>
  <c r="DX40" i="5"/>
  <c r="DY40" i="5"/>
  <c r="DZ40" i="5"/>
  <c r="EA40" i="5"/>
  <c r="EB40" i="5"/>
  <c r="EC40" i="5"/>
  <c r="ED40" i="5"/>
  <c r="EE40" i="5"/>
  <c r="DX41" i="5"/>
  <c r="DY41" i="5"/>
  <c r="DZ41" i="5"/>
  <c r="EA41" i="5"/>
  <c r="EB41" i="5"/>
  <c r="EC41" i="5"/>
  <c r="ED41" i="5"/>
  <c r="EE41" i="5"/>
  <c r="DX42" i="5"/>
  <c r="DY42" i="5"/>
  <c r="DZ42" i="5"/>
  <c r="EA42" i="5"/>
  <c r="EB42" i="5"/>
  <c r="EC42" i="5"/>
  <c r="ED42" i="5"/>
  <c r="EE42" i="5"/>
  <c r="DX43" i="5"/>
  <c r="DY43" i="5"/>
  <c r="DZ43" i="5"/>
  <c r="EA43" i="5"/>
  <c r="EB43" i="5"/>
  <c r="EC43" i="5"/>
  <c r="ED43" i="5"/>
  <c r="EE43" i="5"/>
  <c r="DX44" i="5"/>
  <c r="DY44" i="5"/>
  <c r="DZ44" i="5"/>
  <c r="EA44" i="5"/>
  <c r="EB44" i="5"/>
  <c r="EC44" i="5"/>
  <c r="ED44" i="5"/>
  <c r="EE44" i="5"/>
  <c r="DX45" i="5"/>
  <c r="DY45" i="5"/>
  <c r="DZ45" i="5"/>
  <c r="EA45" i="5"/>
  <c r="EB45" i="5"/>
  <c r="EC45" i="5"/>
  <c r="ED45" i="5"/>
  <c r="EE45" i="5"/>
  <c r="DX46" i="5"/>
  <c r="DY46" i="5"/>
  <c r="DZ46" i="5"/>
  <c r="EA46" i="5"/>
  <c r="EB46" i="5"/>
  <c r="EC46" i="5"/>
  <c r="ED46" i="5"/>
  <c r="EE46" i="5"/>
  <c r="DX47" i="5"/>
  <c r="DY47" i="5"/>
  <c r="DZ47" i="5"/>
  <c r="EA47" i="5"/>
  <c r="EB47" i="5"/>
  <c r="EC47" i="5"/>
  <c r="ED47" i="5"/>
  <c r="EE47" i="5"/>
  <c r="DX48" i="5"/>
  <c r="DY48" i="5"/>
  <c r="DZ48" i="5"/>
  <c r="EA48" i="5"/>
  <c r="EB48" i="5"/>
  <c r="EC48" i="5"/>
  <c r="ED48" i="5"/>
  <c r="EE48" i="5"/>
  <c r="DX49" i="5"/>
  <c r="DY49" i="5"/>
  <c r="DZ49" i="5"/>
  <c r="EA49" i="5"/>
  <c r="EB49" i="5"/>
  <c r="EC49" i="5"/>
  <c r="ED49" i="5"/>
  <c r="EE49" i="5"/>
  <c r="DX50" i="5"/>
  <c r="DY50" i="5"/>
  <c r="DZ50" i="5"/>
  <c r="EA50" i="5"/>
  <c r="EB50" i="5"/>
  <c r="EC50" i="5"/>
  <c r="ED50" i="5"/>
  <c r="EE50" i="5"/>
  <c r="DX51" i="5"/>
  <c r="DY51" i="5"/>
  <c r="DZ51" i="5"/>
  <c r="EA51" i="5"/>
  <c r="EB51" i="5"/>
  <c r="EC51" i="5"/>
  <c r="ED51" i="5"/>
  <c r="EE51" i="5"/>
  <c r="DX52" i="5"/>
  <c r="DY52" i="5"/>
  <c r="DZ52" i="5"/>
  <c r="EA52" i="5"/>
  <c r="EB52" i="5"/>
  <c r="EC52" i="5"/>
  <c r="ED52" i="5"/>
  <c r="EE52" i="5"/>
  <c r="DX53" i="5"/>
  <c r="DY53" i="5"/>
  <c r="DZ53" i="5"/>
  <c r="EA53" i="5"/>
  <c r="EB53" i="5"/>
  <c r="EC53" i="5"/>
  <c r="ED53" i="5"/>
  <c r="EE53" i="5"/>
  <c r="DX54" i="5"/>
  <c r="DY54" i="5"/>
  <c r="DZ54" i="5"/>
  <c r="EA54" i="5"/>
  <c r="EB54" i="5"/>
  <c r="EC54" i="5"/>
  <c r="ED54" i="5"/>
  <c r="EE54" i="5"/>
  <c r="DX55" i="5"/>
  <c r="DY55" i="5"/>
  <c r="DZ55" i="5"/>
  <c r="EA55" i="5"/>
  <c r="EB55" i="5"/>
  <c r="EC55" i="5"/>
  <c r="ED55" i="5"/>
  <c r="EE55" i="5"/>
  <c r="DX56" i="5"/>
  <c r="DY56" i="5"/>
  <c r="DZ56" i="5"/>
  <c r="EA56" i="5"/>
  <c r="EB56" i="5"/>
  <c r="EC56" i="5"/>
  <c r="ED56" i="5"/>
  <c r="EE56" i="5"/>
  <c r="DX57" i="5"/>
  <c r="DY57" i="5"/>
  <c r="DZ57" i="5"/>
  <c r="EA57" i="5"/>
  <c r="EB57" i="5"/>
  <c r="EC57" i="5"/>
  <c r="ED57" i="5"/>
  <c r="EE57" i="5"/>
  <c r="DX58" i="5"/>
  <c r="DY58" i="5"/>
  <c r="DZ58" i="5"/>
  <c r="EA58" i="5"/>
  <c r="EB58" i="5"/>
  <c r="EC58" i="5"/>
  <c r="ED58" i="5"/>
  <c r="EE58" i="5"/>
  <c r="DX59" i="5"/>
  <c r="DY59" i="5"/>
  <c r="DZ59" i="5"/>
  <c r="EA59" i="5"/>
  <c r="EB59" i="5"/>
  <c r="EC59" i="5"/>
  <c r="ED59" i="5"/>
  <c r="EE59" i="5"/>
  <c r="DX60" i="5"/>
  <c r="DY60" i="5"/>
  <c r="DZ60" i="5"/>
  <c r="EA60" i="5"/>
  <c r="EB60" i="5"/>
  <c r="EC60" i="5"/>
  <c r="ED60" i="5"/>
  <c r="EE60" i="5"/>
  <c r="DX61" i="5"/>
  <c r="DY61" i="5"/>
  <c r="DZ61" i="5"/>
  <c r="EA61" i="5"/>
  <c r="EB61" i="5"/>
  <c r="EC61" i="5"/>
  <c r="ED61" i="5"/>
  <c r="EE61" i="5"/>
  <c r="DX62" i="5"/>
  <c r="DY62" i="5"/>
  <c r="DZ62" i="5"/>
  <c r="EA62" i="5"/>
  <c r="EB62" i="5"/>
  <c r="EC62" i="5"/>
  <c r="ED62" i="5"/>
  <c r="EE62" i="5"/>
  <c r="DX63" i="5"/>
  <c r="DY63" i="5"/>
  <c r="DZ63" i="5"/>
  <c r="EA63" i="5"/>
  <c r="EB63" i="5"/>
  <c r="EC63" i="5"/>
  <c r="ED63" i="5"/>
  <c r="EE63" i="5"/>
  <c r="DX64" i="5"/>
  <c r="DY64" i="5"/>
  <c r="DZ64" i="5"/>
  <c r="EA64" i="5"/>
  <c r="EB64" i="5"/>
  <c r="EC64" i="5"/>
  <c r="ED64" i="5"/>
  <c r="EE64" i="5"/>
  <c r="DX65" i="5"/>
  <c r="DY65" i="5"/>
  <c r="DZ65" i="5"/>
  <c r="EA65" i="5"/>
  <c r="EB65" i="5"/>
  <c r="EC65" i="5"/>
  <c r="ED65" i="5"/>
  <c r="EE65" i="5"/>
  <c r="DX66" i="5"/>
  <c r="DY66" i="5"/>
  <c r="DZ66" i="5"/>
  <c r="EA66" i="5"/>
  <c r="EB66" i="5"/>
  <c r="EC66" i="5"/>
  <c r="ED66" i="5"/>
  <c r="EE66" i="5"/>
  <c r="DX67" i="5"/>
  <c r="DY67" i="5"/>
  <c r="DZ67" i="5"/>
  <c r="EA67" i="5"/>
  <c r="EB67" i="5"/>
  <c r="EC67" i="5"/>
  <c r="ED67" i="5"/>
  <c r="EE67" i="5"/>
  <c r="DX68" i="5"/>
  <c r="DY68" i="5"/>
  <c r="DZ68" i="5"/>
  <c r="EA68" i="5"/>
  <c r="EB68" i="5"/>
  <c r="EC68" i="5"/>
  <c r="ED68" i="5"/>
  <c r="EE68" i="5"/>
  <c r="DX69" i="5"/>
  <c r="DY69" i="5"/>
  <c r="DZ69" i="5"/>
  <c r="EA69" i="5"/>
  <c r="EB69" i="5"/>
  <c r="EC69" i="5"/>
  <c r="ED69" i="5"/>
  <c r="EE69" i="5"/>
  <c r="DX70" i="5"/>
  <c r="DY70" i="5"/>
  <c r="DZ70" i="5"/>
  <c r="EA70" i="5"/>
  <c r="EB70" i="5"/>
  <c r="EC70" i="5"/>
  <c r="ED70" i="5"/>
  <c r="EE70" i="5"/>
  <c r="DX71" i="5"/>
  <c r="DY71" i="5"/>
  <c r="DZ71" i="5"/>
  <c r="EA71" i="5"/>
  <c r="EB71" i="5"/>
  <c r="EC71" i="5"/>
  <c r="ED71" i="5"/>
  <c r="EE71" i="5"/>
  <c r="DX72" i="5"/>
  <c r="DY72" i="5"/>
  <c r="DZ72" i="5"/>
  <c r="EA72" i="5"/>
  <c r="EB72" i="5"/>
  <c r="EC72" i="5"/>
  <c r="ED72" i="5"/>
  <c r="EE72" i="5"/>
  <c r="DX73" i="5"/>
  <c r="DY73" i="5"/>
  <c r="DZ73" i="5"/>
  <c r="EA73" i="5"/>
  <c r="EB73" i="5"/>
  <c r="EC73" i="5"/>
  <c r="ED73" i="5"/>
  <c r="EE73" i="5"/>
  <c r="DX74" i="5"/>
  <c r="DY74" i="5"/>
  <c r="DZ74" i="5"/>
  <c r="EA74" i="5"/>
  <c r="EB74" i="5"/>
  <c r="EC74" i="5"/>
  <c r="ED74" i="5"/>
  <c r="EE74" i="5"/>
  <c r="DX75" i="5"/>
  <c r="DY75" i="5"/>
  <c r="DZ75" i="5"/>
  <c r="EA75" i="5"/>
  <c r="EB75" i="5"/>
  <c r="EC75" i="5"/>
  <c r="ED75" i="5"/>
  <c r="EE75" i="5"/>
  <c r="DX76" i="5"/>
  <c r="DY76" i="5"/>
  <c r="DZ76" i="5"/>
  <c r="EA76" i="5"/>
  <c r="EB76" i="5"/>
  <c r="EC76" i="5"/>
  <c r="ED76" i="5"/>
  <c r="EE76" i="5"/>
  <c r="DX86" i="5"/>
  <c r="DY86" i="5"/>
  <c r="DZ86" i="5"/>
  <c r="EA86" i="5"/>
  <c r="EB86" i="5"/>
  <c r="EC86" i="5"/>
  <c r="ED86" i="5"/>
  <c r="EE86" i="5"/>
  <c r="DX87" i="5"/>
  <c r="DY87" i="5"/>
  <c r="DZ87" i="5"/>
  <c r="EA87" i="5"/>
  <c r="EB87" i="5"/>
  <c r="EC87" i="5"/>
  <c r="ED87" i="5"/>
  <c r="EE87" i="5"/>
  <c r="DX88" i="5"/>
  <c r="DY88" i="5"/>
  <c r="DZ88" i="5"/>
  <c r="EA88" i="5"/>
  <c r="EB88" i="5"/>
  <c r="EC88" i="5"/>
  <c r="ED88" i="5"/>
  <c r="EE88" i="5"/>
  <c r="DX89" i="5"/>
  <c r="DY89" i="5"/>
  <c r="DZ89" i="5"/>
  <c r="EA89" i="5"/>
  <c r="EB89" i="5"/>
  <c r="EC89" i="5"/>
  <c r="ED89" i="5"/>
  <c r="EE89" i="5"/>
  <c r="DX90" i="5"/>
  <c r="DY90" i="5"/>
  <c r="DZ90" i="5"/>
  <c r="EA90" i="5"/>
  <c r="EB90" i="5"/>
  <c r="EC90" i="5"/>
  <c r="ED90" i="5"/>
  <c r="EE90" i="5"/>
  <c r="DX91" i="5"/>
  <c r="DY91" i="5"/>
  <c r="DZ91" i="5"/>
  <c r="EA91" i="5"/>
  <c r="EB91" i="5"/>
  <c r="EC91" i="5"/>
  <c r="ED91" i="5"/>
  <c r="EE91" i="5"/>
  <c r="DX92" i="5"/>
  <c r="DY92" i="5"/>
  <c r="DZ92" i="5"/>
  <c r="EA92" i="5"/>
  <c r="EB92" i="5"/>
  <c r="EC92" i="5"/>
  <c r="ED92" i="5"/>
  <c r="EE92" i="5"/>
  <c r="DX93" i="5"/>
  <c r="DY93" i="5"/>
  <c r="DZ93" i="5"/>
  <c r="EA93" i="5"/>
  <c r="EB93" i="5"/>
  <c r="EC93" i="5"/>
  <c r="ED93" i="5"/>
  <c r="EE93" i="5"/>
  <c r="DY4" i="5"/>
  <c r="DZ4" i="5"/>
  <c r="EA4" i="5"/>
  <c r="EB4" i="5"/>
  <c r="EC4" i="5"/>
  <c r="ED4" i="5"/>
  <c r="EE4" i="5"/>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l="1"/>
  <c r="A73" i="1" s="1"/>
  <c r="A74" i="1" s="1"/>
  <c r="A75" i="1" s="1"/>
  <c r="A76" i="1" s="1"/>
  <c r="HT73" i="5"/>
  <c r="HT69" i="5"/>
  <c r="HT65" i="5"/>
  <c r="HT61" i="5"/>
  <c r="HT57" i="5"/>
  <c r="HT45" i="5"/>
  <c r="HT41" i="5"/>
  <c r="HT37" i="5"/>
  <c r="HT33" i="5"/>
  <c r="HT29" i="5"/>
  <c r="HT25" i="5"/>
  <c r="HT21" i="5"/>
  <c r="HW9" i="5"/>
  <c r="HT5" i="5"/>
  <c r="HT85" i="5"/>
  <c r="HT76" i="5"/>
  <c r="HT72" i="5"/>
  <c r="HT68" i="5"/>
  <c r="HT64" i="5"/>
  <c r="HT60" i="5"/>
  <c r="HT56" i="5"/>
  <c r="HT52" i="5"/>
  <c r="HT48" i="5"/>
  <c r="HT44" i="5"/>
  <c r="HT40" i="5"/>
  <c r="HT36" i="5"/>
  <c r="HT32" i="5"/>
  <c r="HT28" i="5"/>
  <c r="HT24" i="5"/>
  <c r="HT20" i="5"/>
  <c r="HT16" i="5"/>
  <c r="HT12" i="5"/>
  <c r="HT8" i="5"/>
  <c r="HT17" i="5"/>
  <c r="HT13" i="5"/>
  <c r="HT49" i="5"/>
  <c r="HT92" i="5"/>
  <c r="HT4" i="5"/>
  <c r="HT75" i="5"/>
  <c r="HT71" i="5"/>
  <c r="HT67" i="5"/>
  <c r="HT63" i="5"/>
  <c r="HT59" i="5"/>
  <c r="HT55" i="5"/>
  <c r="HT51" i="5"/>
  <c r="HT47" i="5"/>
  <c r="HT43" i="5"/>
  <c r="HT39" i="5"/>
  <c r="HT35" i="5"/>
  <c r="HT31" i="5"/>
  <c r="HT27" i="5"/>
  <c r="HT23" i="5"/>
  <c r="HT19" i="5"/>
  <c r="HT15" i="5"/>
  <c r="HT11" i="5"/>
  <c r="HT7" i="5"/>
  <c r="HT53" i="5"/>
  <c r="HT93" i="5"/>
  <c r="HT74" i="5"/>
  <c r="HT70" i="5"/>
  <c r="HT66" i="5"/>
  <c r="HT62" i="5"/>
  <c r="HT58" i="5"/>
  <c r="HT54" i="5"/>
  <c r="HT50" i="5"/>
  <c r="HT46" i="5"/>
  <c r="HT42" i="5"/>
  <c r="HT38" i="5"/>
  <c r="HT34" i="5"/>
  <c r="HT30" i="5"/>
  <c r="HT26" i="5"/>
  <c r="HT22" i="5"/>
  <c r="HT18" i="5"/>
  <c r="HT14" i="5"/>
  <c r="HT10" i="5"/>
  <c r="HT6" i="5"/>
  <c r="HS92" i="5"/>
  <c r="HW8" i="5"/>
  <c r="HS4" i="5"/>
  <c r="HT9" i="5"/>
  <c r="HN4" i="5"/>
  <c r="HU58" i="5"/>
  <c r="HU56" i="5"/>
  <c r="HU54" i="5"/>
  <c r="HU52" i="5"/>
  <c r="HU50" i="5"/>
  <c r="HU48" i="5"/>
  <c r="HU46" i="5"/>
  <c r="HU44" i="5"/>
  <c r="HU42" i="5"/>
  <c r="HU40" i="5"/>
  <c r="HU38" i="5"/>
  <c r="HU36" i="5"/>
  <c r="HU32" i="5"/>
  <c r="HU28" i="5"/>
  <c r="HU24" i="5"/>
  <c r="HU20" i="5"/>
  <c r="HU16" i="5"/>
  <c r="HU12" i="5"/>
  <c r="HU8" i="5"/>
  <c r="HU6" i="5"/>
  <c r="HU75" i="5"/>
  <c r="HU71" i="5"/>
  <c r="HU67" i="5"/>
  <c r="HU63" i="5"/>
  <c r="HU59" i="5"/>
  <c r="HU55" i="5"/>
  <c r="HU51" i="5"/>
  <c r="HU47" i="5"/>
  <c r="HU43" i="5"/>
  <c r="HU39" i="5"/>
  <c r="HU35" i="5"/>
  <c r="HU31" i="5"/>
  <c r="HU27" i="5"/>
  <c r="HU23" i="5"/>
  <c r="HU19" i="5"/>
  <c r="HU15" i="5"/>
  <c r="HU11" i="5"/>
  <c r="HU7" i="5"/>
  <c r="HU4" i="5"/>
  <c r="HU76" i="5"/>
  <c r="HU74" i="5"/>
  <c r="HU72" i="5"/>
  <c r="HU70" i="5"/>
  <c r="HU68" i="5"/>
  <c r="HU66" i="5"/>
  <c r="HU64" i="5"/>
  <c r="HU62" i="5"/>
  <c r="HU60" i="5"/>
  <c r="HU5" i="5"/>
  <c r="HU34" i="5"/>
  <c r="HU30" i="5"/>
  <c r="HU26" i="5"/>
  <c r="HU22" i="5"/>
  <c r="HU18" i="5"/>
  <c r="HU14" i="5"/>
  <c r="HU10" i="5"/>
  <c r="HU73" i="5"/>
  <c r="HU69" i="5"/>
  <c r="HU65" i="5"/>
  <c r="HU61" i="5"/>
  <c r="HU57" i="5"/>
  <c r="HU53" i="5"/>
  <c r="HU49" i="5"/>
  <c r="HU45" i="5"/>
  <c r="HU41" i="5"/>
  <c r="HU37" i="5"/>
  <c r="HU33" i="5"/>
  <c r="HU29" i="5"/>
  <c r="HU25" i="5"/>
  <c r="HU21" i="5"/>
  <c r="HU17" i="5"/>
  <c r="HU13" i="5"/>
  <c r="HU9" i="5"/>
  <c r="HQ4" i="5"/>
  <c r="HR76" i="5"/>
  <c r="HR68" i="5"/>
  <c r="HR60" i="5"/>
  <c r="HR52" i="5"/>
  <c r="HR48" i="5"/>
  <c r="HR36" i="5"/>
  <c r="HR32" i="5"/>
  <c r="HR20" i="5"/>
  <c r="HR16" i="5"/>
  <c r="HS75" i="5"/>
  <c r="HS71" i="5"/>
  <c r="HS67" i="5"/>
  <c r="HS63" i="5"/>
  <c r="HS59" i="5"/>
  <c r="HS55" i="5"/>
  <c r="HS51" i="5"/>
  <c r="HS47" i="5"/>
  <c r="HS43" i="5"/>
  <c r="HS39" i="5"/>
  <c r="HS35" i="5"/>
  <c r="HS31" i="5"/>
  <c r="HS27" i="5"/>
  <c r="HS23" i="5"/>
  <c r="HS19" i="5"/>
  <c r="HS15" i="5"/>
  <c r="HS7" i="5"/>
  <c r="HQ76" i="5"/>
  <c r="HR72" i="5"/>
  <c r="HQ68" i="5"/>
  <c r="HR64" i="5"/>
  <c r="HQ60" i="5"/>
  <c r="HR56" i="5"/>
  <c r="HQ52" i="5"/>
  <c r="HR44" i="5"/>
  <c r="HQ44" i="5"/>
  <c r="HR40" i="5"/>
  <c r="HQ36" i="5"/>
  <c r="HR28" i="5"/>
  <c r="HQ28" i="5"/>
  <c r="HR24" i="5"/>
  <c r="HQ20" i="5"/>
  <c r="HR12" i="5"/>
  <c r="HQ12" i="5"/>
  <c r="HR8" i="5"/>
  <c r="HS11" i="5"/>
  <c r="HR4" i="5"/>
  <c r="HR85" i="5"/>
  <c r="HQ74" i="5"/>
  <c r="HR73" i="5"/>
  <c r="HQ70" i="5"/>
  <c r="HR69" i="5"/>
  <c r="HQ66" i="5"/>
  <c r="HR65" i="5"/>
  <c r="HQ62" i="5"/>
  <c r="HR61" i="5"/>
  <c r="HQ58" i="5"/>
  <c r="HR57" i="5"/>
  <c r="HQ54" i="5"/>
  <c r="HR53" i="5"/>
  <c r="HQ50" i="5"/>
  <c r="HR49" i="5"/>
  <c r="HQ48" i="5"/>
  <c r="HS48" i="5"/>
  <c r="HQ46" i="5"/>
  <c r="HR45" i="5"/>
  <c r="HS44" i="5"/>
  <c r="HQ42" i="5"/>
  <c r="HR41" i="5"/>
  <c r="HQ40" i="5"/>
  <c r="HS40" i="5"/>
  <c r="HQ38" i="5"/>
  <c r="HR37" i="5"/>
  <c r="HS36" i="5"/>
  <c r="HQ34" i="5"/>
  <c r="HR33" i="5"/>
  <c r="HQ32" i="5"/>
  <c r="HS32" i="5"/>
  <c r="HQ30" i="5"/>
  <c r="HR29" i="5"/>
  <c r="HS28" i="5"/>
  <c r="HQ26" i="5"/>
  <c r="HR25" i="5"/>
  <c r="HQ24" i="5"/>
  <c r="HS24" i="5"/>
  <c r="HQ22" i="5"/>
  <c r="HR21" i="5"/>
  <c r="HS20" i="5"/>
  <c r="HQ18" i="5"/>
  <c r="HR17" i="5"/>
  <c r="HQ16" i="5"/>
  <c r="HQ14" i="5"/>
  <c r="HR13" i="5"/>
  <c r="HQ10" i="5"/>
  <c r="HR9" i="5"/>
  <c r="HQ8" i="5"/>
  <c r="HQ6" i="5"/>
  <c r="HR5" i="5"/>
  <c r="HS93" i="5"/>
  <c r="HR92" i="5"/>
  <c r="HQ92" i="5"/>
  <c r="HS76" i="5"/>
  <c r="HR74" i="5"/>
  <c r="HQ72" i="5"/>
  <c r="HS72" i="5"/>
  <c r="HR70" i="5"/>
  <c r="HS68" i="5"/>
  <c r="HR66" i="5"/>
  <c r="HQ64" i="5"/>
  <c r="HS64" i="5"/>
  <c r="HR62" i="5"/>
  <c r="HS60" i="5"/>
  <c r="HR58" i="5"/>
  <c r="HQ56" i="5"/>
  <c r="HS56" i="5"/>
  <c r="HR54" i="5"/>
  <c r="HS52" i="5"/>
  <c r="HR50" i="5"/>
  <c r="HR46" i="5"/>
  <c r="HR42" i="5"/>
  <c r="HR38" i="5"/>
  <c r="HR34" i="5"/>
  <c r="HR30" i="5"/>
  <c r="HR26" i="5"/>
  <c r="HR22" i="5"/>
  <c r="HR18" i="5"/>
  <c r="HS16" i="5"/>
  <c r="HR14" i="5"/>
  <c r="HS12" i="5"/>
  <c r="HR10" i="5"/>
  <c r="HS8" i="5"/>
  <c r="HR6" i="5"/>
  <c r="HR93" i="5"/>
  <c r="HQ93" i="5"/>
  <c r="HQ85" i="5"/>
  <c r="HR75" i="5"/>
  <c r="HS74" i="5"/>
  <c r="HQ73" i="5"/>
  <c r="HR71" i="5"/>
  <c r="HS70" i="5"/>
  <c r="HQ69" i="5"/>
  <c r="HR67" i="5"/>
  <c r="HS66" i="5"/>
  <c r="HQ65" i="5"/>
  <c r="HR63" i="5"/>
  <c r="HS62" i="5"/>
  <c r="HQ61" i="5"/>
  <c r="HR59" i="5"/>
  <c r="HS58" i="5"/>
  <c r="HQ57" i="5"/>
  <c r="HR55" i="5"/>
  <c r="HS54" i="5"/>
  <c r="HQ53" i="5"/>
  <c r="HR51" i="5"/>
  <c r="HS50" i="5"/>
  <c r="HQ49" i="5"/>
  <c r="HR47" i="5"/>
  <c r="HS46" i="5"/>
  <c r="HQ45" i="5"/>
  <c r="HR43" i="5"/>
  <c r="HS42" i="5"/>
  <c r="HQ41" i="5"/>
  <c r="HR39" i="5"/>
  <c r="HS38" i="5"/>
  <c r="HQ37" i="5"/>
  <c r="HR35" i="5"/>
  <c r="HS34" i="5"/>
  <c r="HQ33" i="5"/>
  <c r="HR31" i="5"/>
  <c r="HS30" i="5"/>
  <c r="HQ29" i="5"/>
  <c r="HR27" i="5"/>
  <c r="HS26" i="5"/>
  <c r="HQ25" i="5"/>
  <c r="HR23" i="5"/>
  <c r="HS22" i="5"/>
  <c r="HQ21" i="5"/>
  <c r="HR19" i="5"/>
  <c r="HS18" i="5"/>
  <c r="HQ17" i="5"/>
  <c r="HR15" i="5"/>
  <c r="HS14" i="5"/>
  <c r="HQ13" i="5"/>
  <c r="HR11" i="5"/>
  <c r="HS10" i="5"/>
  <c r="HQ9" i="5"/>
  <c r="HR7" i="5"/>
  <c r="HS6" i="5"/>
  <c r="HQ5" i="5"/>
  <c r="HS85" i="5"/>
  <c r="HQ75" i="5"/>
  <c r="HS73" i="5"/>
  <c r="HQ71" i="5"/>
  <c r="HS69" i="5"/>
  <c r="HQ67" i="5"/>
  <c r="HS65" i="5"/>
  <c r="HQ63" i="5"/>
  <c r="HS61" i="5"/>
  <c r="HQ59" i="5"/>
  <c r="HS57" i="5"/>
  <c r="HQ55" i="5"/>
  <c r="HS53" i="5"/>
  <c r="HQ51" i="5"/>
  <c r="HS49" i="5"/>
  <c r="HQ47" i="5"/>
  <c r="HS45" i="5"/>
  <c r="HQ43" i="5"/>
  <c r="HS41" i="5"/>
  <c r="HQ39" i="5"/>
  <c r="HS37" i="5"/>
  <c r="HQ35" i="5"/>
  <c r="HS33" i="5"/>
  <c r="HQ31" i="5"/>
  <c r="HS29" i="5"/>
  <c r="HQ27" i="5"/>
  <c r="HS25" i="5"/>
  <c r="HQ23" i="5"/>
  <c r="HS21" i="5"/>
  <c r="HQ19" i="5"/>
  <c r="HS17" i="5"/>
  <c r="HQ15" i="5"/>
  <c r="HS13" i="5"/>
  <c r="HQ11" i="5"/>
  <c r="HS9" i="5"/>
  <c r="HQ7" i="5"/>
  <c r="HS5" i="5"/>
  <c r="HP14" i="5"/>
  <c r="HP92" i="5"/>
  <c r="HP76" i="5"/>
  <c r="HP72" i="5"/>
  <c r="HP68" i="5"/>
  <c r="HP64" i="5"/>
  <c r="HP60" i="5"/>
  <c r="HP56" i="5"/>
  <c r="HP52" i="5"/>
  <c r="HP48" i="5"/>
  <c r="HP44" i="5"/>
  <c r="HP40" i="5"/>
  <c r="HP36" i="5"/>
  <c r="HP32" i="5"/>
  <c r="HP28" i="5"/>
  <c r="HP24" i="5"/>
  <c r="HP20" i="5"/>
  <c r="HP16" i="5"/>
  <c r="HP12" i="5"/>
  <c r="HP93" i="5"/>
  <c r="HP73" i="5"/>
  <c r="HP69" i="5"/>
  <c r="HP65" i="5"/>
  <c r="HP61" i="5"/>
  <c r="HP57" i="5"/>
  <c r="HP53" i="5"/>
  <c r="HP49" i="5"/>
  <c r="HP45" i="5"/>
  <c r="HP41" i="5"/>
  <c r="HP37" i="5"/>
  <c r="HP33" i="5"/>
  <c r="HP29" i="5"/>
  <c r="HP25" i="5"/>
  <c r="HP21" i="5"/>
  <c r="HP17" i="5"/>
  <c r="HP13" i="5"/>
  <c r="HP9" i="5"/>
  <c r="HP5" i="5"/>
  <c r="HP7" i="5"/>
  <c r="HP11" i="5"/>
  <c r="HP6" i="5"/>
  <c r="HP8" i="5"/>
  <c r="HP91" i="5"/>
  <c r="HP75" i="5"/>
  <c r="HP71" i="5"/>
  <c r="HP67" i="5"/>
  <c r="HP63" i="5"/>
  <c r="HP59" i="5"/>
  <c r="HP55" i="5"/>
  <c r="HP51" i="5"/>
  <c r="HP47" i="5"/>
  <c r="HP43" i="5"/>
  <c r="HP39" i="5"/>
  <c r="HP35" i="5"/>
  <c r="HP31" i="5"/>
  <c r="HP27" i="5"/>
  <c r="HP23" i="5"/>
  <c r="HP19" i="5"/>
  <c r="HP15" i="5"/>
  <c r="HP4" i="5"/>
  <c r="HP90" i="5"/>
  <c r="HP74" i="5"/>
  <c r="HP70" i="5"/>
  <c r="HP66" i="5"/>
  <c r="HP62" i="5"/>
  <c r="HP58" i="5"/>
  <c r="HP54" i="5"/>
  <c r="HP50" i="5"/>
  <c r="HP46" i="5"/>
  <c r="HP42" i="5"/>
  <c r="HP38" i="5"/>
  <c r="HP34" i="5"/>
  <c r="HP30" i="5"/>
  <c r="HP26" i="5"/>
  <c r="HP22" i="5"/>
  <c r="HP18" i="5"/>
  <c r="HP10" i="5"/>
  <c r="HO4" i="5"/>
  <c r="HO90" i="5"/>
  <c r="HO86" i="5"/>
  <c r="HO73" i="5"/>
  <c r="HO69" i="5"/>
  <c r="HO65" i="5"/>
  <c r="HO61" i="5"/>
  <c r="HO57" i="5"/>
  <c r="HO53" i="5"/>
  <c r="HO49" i="5"/>
  <c r="HO45" i="5"/>
  <c r="HO41" i="5"/>
  <c r="HO37" i="5"/>
  <c r="HO33" i="5"/>
  <c r="HO29" i="5"/>
  <c r="HO25" i="5"/>
  <c r="HO21" i="5"/>
  <c r="HO17" i="5"/>
  <c r="HO13" i="5"/>
  <c r="HO9" i="5"/>
  <c r="HO5" i="5"/>
  <c r="HO93" i="5"/>
  <c r="HO89" i="5"/>
  <c r="HN67" i="5"/>
  <c r="HN35" i="5"/>
  <c r="HN92" i="5"/>
  <c r="HN88" i="5"/>
  <c r="HN63" i="5"/>
  <c r="HN51" i="5"/>
  <c r="HN47" i="5"/>
  <c r="HN31" i="5"/>
  <c r="HN19" i="5"/>
  <c r="HN15" i="5"/>
  <c r="HO68" i="5"/>
  <c r="HO64" i="5"/>
  <c r="HO7" i="5"/>
  <c r="HN75" i="5"/>
  <c r="HN71" i="5"/>
  <c r="HN59" i="5"/>
  <c r="HN55" i="5"/>
  <c r="HN43" i="5"/>
  <c r="HN39" i="5"/>
  <c r="HN27" i="5"/>
  <c r="HN23" i="5"/>
  <c r="HN11" i="5"/>
  <c r="HN7" i="5"/>
  <c r="HO76" i="5"/>
  <c r="HO72" i="5"/>
  <c r="HO60" i="5"/>
  <c r="HO56" i="5"/>
  <c r="HO91" i="5"/>
  <c r="HO87" i="5"/>
  <c r="HO74" i="5"/>
  <c r="HO70" i="5"/>
  <c r="HO66" i="5"/>
  <c r="HO62" i="5"/>
  <c r="HO58" i="5"/>
  <c r="HO54" i="5"/>
  <c r="HO50" i="5"/>
  <c r="HO46" i="5"/>
  <c r="HO42" i="5"/>
  <c r="HO38" i="5"/>
  <c r="HO34" i="5"/>
  <c r="HO30" i="5"/>
  <c r="HO26" i="5"/>
  <c r="HO22" i="5"/>
  <c r="HO18" i="5"/>
  <c r="HO14" i="5"/>
  <c r="HO10" i="5"/>
  <c r="HO6" i="5"/>
  <c r="HO92" i="5"/>
  <c r="HO88" i="5"/>
  <c r="HO75" i="5"/>
  <c r="HO71" i="5"/>
  <c r="HO67" i="5"/>
  <c r="HO63" i="5"/>
  <c r="HO59" i="5"/>
  <c r="HO55" i="5"/>
  <c r="HO51" i="5"/>
  <c r="HO47" i="5"/>
  <c r="HO43" i="5"/>
  <c r="HO39" i="5"/>
  <c r="HO35" i="5"/>
  <c r="HO31" i="5"/>
  <c r="HO27" i="5"/>
  <c r="HO23" i="5"/>
  <c r="HO19" i="5"/>
  <c r="HO15" i="5"/>
  <c r="HO11" i="5"/>
  <c r="HO52" i="5"/>
  <c r="HO48" i="5"/>
  <c r="HO44" i="5"/>
  <c r="HO40" i="5"/>
  <c r="HO36" i="5"/>
  <c r="HO32" i="5"/>
  <c r="HO28" i="5"/>
  <c r="HO24" i="5"/>
  <c r="HO20" i="5"/>
  <c r="HN93" i="5"/>
  <c r="HN91" i="5"/>
  <c r="HN90" i="5"/>
  <c r="HN89" i="5"/>
  <c r="HN87" i="5"/>
  <c r="HN86" i="5"/>
  <c r="HN76" i="5"/>
  <c r="HN74" i="5"/>
  <c r="HN73" i="5"/>
  <c r="HN72" i="5"/>
  <c r="HN70" i="5"/>
  <c r="HN69" i="5"/>
  <c r="HN68" i="5"/>
  <c r="HN66" i="5"/>
  <c r="HN65" i="5"/>
  <c r="HN64" i="5"/>
  <c r="HN62" i="5"/>
  <c r="HN61" i="5"/>
  <c r="HN60" i="5"/>
  <c r="HN58" i="5"/>
  <c r="HN57" i="5"/>
  <c r="HN56" i="5"/>
  <c r="HN54" i="5"/>
  <c r="HN53" i="5"/>
  <c r="HN52" i="5"/>
  <c r="HN50" i="5"/>
  <c r="HN49" i="5"/>
  <c r="HN48" i="5"/>
  <c r="HN46" i="5"/>
  <c r="HN45" i="5"/>
  <c r="HN44" i="5"/>
  <c r="HN42" i="5"/>
  <c r="HN41" i="5"/>
  <c r="HN40" i="5"/>
  <c r="HN38" i="5"/>
  <c r="HN37" i="5"/>
  <c r="HN36" i="5"/>
  <c r="HN34" i="5"/>
  <c r="HN33" i="5"/>
  <c r="HN32" i="5"/>
  <c r="HN30" i="5"/>
  <c r="HN29" i="5"/>
  <c r="HN28" i="5"/>
  <c r="HN26" i="5"/>
  <c r="HN25" i="5"/>
  <c r="HN24" i="5"/>
  <c r="HN22" i="5"/>
  <c r="HN21" i="5"/>
  <c r="HN20" i="5"/>
  <c r="HN18" i="5"/>
  <c r="HN17" i="5"/>
  <c r="HN16" i="5"/>
  <c r="HN14" i="5"/>
  <c r="HN13" i="5"/>
  <c r="HN12" i="5"/>
  <c r="HN10" i="5"/>
  <c r="HN9" i="5"/>
  <c r="HN8" i="5"/>
  <c r="HN6" i="5"/>
  <c r="HN5" i="5"/>
  <c r="HO16" i="5"/>
  <c r="HO12" i="5"/>
  <c r="HO8" i="5"/>
  <c r="A77" i="1" l="1"/>
  <c r="A78" i="1" s="1"/>
  <c r="A79" i="1" s="1"/>
  <c r="A80" i="1" s="1"/>
  <c r="A81" i="1" s="1"/>
  <c r="A82" i="1" s="1"/>
  <c r="HT102" i="5"/>
  <c r="HT101" i="5"/>
  <c r="HT100" i="5"/>
  <c r="HT103" i="5"/>
  <c r="HU103" i="5"/>
  <c r="HU101" i="5"/>
  <c r="HU100" i="5"/>
  <c r="HU102" i="5"/>
  <c r="HO103" i="5"/>
  <c r="HO100" i="5"/>
  <c r="HO101" i="5"/>
  <c r="HO102" i="5"/>
  <c r="HS103" i="5"/>
  <c r="HS100" i="5"/>
  <c r="HS101" i="5"/>
  <c r="HS102" i="5"/>
  <c r="HR101" i="5"/>
  <c r="HR102" i="5"/>
  <c r="HR103" i="5"/>
  <c r="HR100" i="5"/>
  <c r="HQ101" i="5"/>
  <c r="HQ102" i="5"/>
  <c r="HQ103" i="5"/>
  <c r="HQ100" i="5"/>
  <c r="HP85" i="5"/>
  <c r="HP103" i="5" s="1"/>
  <c r="HN101" i="5"/>
  <c r="HN102" i="5"/>
  <c r="HN103" i="5"/>
  <c r="HN100" i="5"/>
  <c r="A83" i="1" l="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HP100" i="5"/>
  <c r="HP101" i="5"/>
  <c r="HP102" i="5"/>
</calcChain>
</file>

<file path=xl/sharedStrings.xml><?xml version="1.0" encoding="utf-8"?>
<sst xmlns="http://schemas.openxmlformats.org/spreadsheetml/2006/main" count="1749" uniqueCount="684">
  <si>
    <t>StartDate</t>
  </si>
  <si>
    <t>EndDate</t>
  </si>
  <si>
    <t>Status</t>
  </si>
  <si>
    <t>Progress</t>
  </si>
  <si>
    <t>Duration (in seconds)</t>
  </si>
  <si>
    <t>Finished</t>
  </si>
  <si>
    <t>RecordedDate</t>
  </si>
  <si>
    <t>ResponseId</t>
  </si>
  <si>
    <t>DistributionChannel</t>
  </si>
  <si>
    <t>UserLanguage</t>
  </si>
  <si>
    <t>Q_RecaptchaScore</t>
  </si>
  <si>
    <t>Q19</t>
  </si>
  <si>
    <t>Q1</t>
  </si>
  <si>
    <t>Q2</t>
  </si>
  <si>
    <t>Q5</t>
  </si>
  <si>
    <t>Q5_4_TEXT</t>
  </si>
  <si>
    <t>Q5_8_TEXT</t>
  </si>
  <si>
    <t>Q5_13_TEXT</t>
  </si>
  <si>
    <t>Q5_16_TEXT</t>
  </si>
  <si>
    <t>Q5_18_TEXT</t>
  </si>
  <si>
    <t>Q6</t>
  </si>
  <si>
    <t>Q7_1</t>
  </si>
  <si>
    <t>Q8</t>
  </si>
  <si>
    <t>Q9</t>
  </si>
  <si>
    <t>Q10_1</t>
  </si>
  <si>
    <t>Q10_2</t>
  </si>
  <si>
    <t>Q11</t>
  </si>
  <si>
    <t>Q12</t>
  </si>
  <si>
    <t>Q13_1</t>
  </si>
  <si>
    <t>Q14_1</t>
  </si>
  <si>
    <t>Q15_1</t>
  </si>
  <si>
    <t>Q16</t>
  </si>
  <si>
    <t>Q18_1</t>
  </si>
  <si>
    <t>Q18_2</t>
  </si>
  <si>
    <t>Q18_3</t>
  </si>
  <si>
    <t>Q18_4</t>
  </si>
  <si>
    <t>Q18_5</t>
  </si>
  <si>
    <t>Q18_6</t>
  </si>
  <si>
    <t>Q18_7</t>
  </si>
  <si>
    <t>Q18_8</t>
  </si>
  <si>
    <t>Q18_9</t>
  </si>
  <si>
    <t>Q18_10</t>
  </si>
  <si>
    <t>Q18_11</t>
  </si>
  <si>
    <t>Q18_12</t>
  </si>
  <si>
    <t>Q18_13</t>
  </si>
  <si>
    <t>Q18_14</t>
  </si>
  <si>
    <t>Q18_15</t>
  </si>
  <si>
    <t>Q18_16</t>
  </si>
  <si>
    <t>Q18_17</t>
  </si>
  <si>
    <t>Q18_18</t>
  </si>
  <si>
    <t>Q18_19</t>
  </si>
  <si>
    <t>Q18_20</t>
  </si>
  <si>
    <t>Q18_21</t>
  </si>
  <si>
    <t>Q18_22</t>
  </si>
  <si>
    <t>Q18_23</t>
  </si>
  <si>
    <t>Q18_24</t>
  </si>
  <si>
    <t>Q18_25</t>
  </si>
  <si>
    <t>Q18_26</t>
  </si>
  <si>
    <t>Q18_27</t>
  </si>
  <si>
    <t>Q18_28</t>
  </si>
  <si>
    <t>Q18_29</t>
  </si>
  <si>
    <t>Q18_30</t>
  </si>
  <si>
    <t>Q18_31</t>
  </si>
  <si>
    <t>Q18_32</t>
  </si>
  <si>
    <t>Q18_33</t>
  </si>
  <si>
    <t>Q18_34</t>
  </si>
  <si>
    <t>Q18_35</t>
  </si>
  <si>
    <t>Q18_36</t>
  </si>
  <si>
    <t>Q19_1</t>
  </si>
  <si>
    <t>Q19_2</t>
  </si>
  <si>
    <t>Q19_3</t>
  </si>
  <si>
    <t>Q19_4</t>
  </si>
  <si>
    <t>Q19_5</t>
  </si>
  <si>
    <t>Q19_6</t>
  </si>
  <si>
    <t>Q19_7</t>
  </si>
  <si>
    <t>Q19_8</t>
  </si>
  <si>
    <t>Q19_9</t>
  </si>
  <si>
    <t>Q19_10</t>
  </si>
  <si>
    <t>Q19_11</t>
  </si>
  <si>
    <t>Q19_12</t>
  </si>
  <si>
    <t>Q19_13</t>
  </si>
  <si>
    <t>Q19_14</t>
  </si>
  <si>
    <t>Q19_15</t>
  </si>
  <si>
    <t>Q19_16</t>
  </si>
  <si>
    <t>Q19_17</t>
  </si>
  <si>
    <t>Q19_18</t>
  </si>
  <si>
    <t>Q20_1</t>
  </si>
  <si>
    <t>Q20_2</t>
  </si>
  <si>
    <t>Q20_3</t>
  </si>
  <si>
    <t>Q20_4</t>
  </si>
  <si>
    <t>Q20_5</t>
  </si>
  <si>
    <t>Q20_6</t>
  </si>
  <si>
    <t>Q20_7</t>
  </si>
  <si>
    <t>Q20_8</t>
  </si>
  <si>
    <t>Q20_9</t>
  </si>
  <si>
    <t>Q20_10</t>
  </si>
  <si>
    <t>Q20_11</t>
  </si>
  <si>
    <t>Q20_12</t>
  </si>
  <si>
    <t>Q20_13</t>
  </si>
  <si>
    <t>Q20_14</t>
  </si>
  <si>
    <t>Q20_15</t>
  </si>
  <si>
    <t>Q20_16</t>
  </si>
  <si>
    <t>Q20_17</t>
  </si>
  <si>
    <t>Q20_18</t>
  </si>
  <si>
    <t>Q21_1</t>
  </si>
  <si>
    <t>Q21_2</t>
  </si>
  <si>
    <t>Q21_3</t>
  </si>
  <si>
    <t>Q21_4</t>
  </si>
  <si>
    <t>Q21_5</t>
  </si>
  <si>
    <t>Q21_6</t>
  </si>
  <si>
    <t>Q21_7</t>
  </si>
  <si>
    <t>Q21_8</t>
  </si>
  <si>
    <t>Q21_9</t>
  </si>
  <si>
    <t>Q21_10</t>
  </si>
  <si>
    <t>Q21_11</t>
  </si>
  <si>
    <t>Q21_12</t>
  </si>
  <si>
    <t>Q21_13</t>
  </si>
  <si>
    <t>Q21_14</t>
  </si>
  <si>
    <t>Q21_15</t>
  </si>
  <si>
    <t>Q21_16</t>
  </si>
  <si>
    <t>Q21_17</t>
  </si>
  <si>
    <t>Q21_18</t>
  </si>
  <si>
    <t>SC0</t>
  </si>
  <si>
    <t>Start Date</t>
  </si>
  <si>
    <t>End Date</t>
  </si>
  <si>
    <t>Response Type</t>
  </si>
  <si>
    <t>Recorded Date</t>
  </si>
  <si>
    <t>Response ID</t>
  </si>
  <si>
    <t>Distribution Channel</t>
  </si>
  <si>
    <t>User Language</t>
  </si>
  <si>
    <t>Please tick (check) this box to indicate that you have read and understood information on this form,_x000D_
          are aged 21 or over and agree to take part in this survey.</t>
  </si>
  <si>
    <t>What is your age?</t>
  </si>
  <si>
    <t>To which gender do you identify?</t>
  </si>
  <si>
    <t>What is your ethnicity? - Selected Choice</t>
  </si>
  <si>
    <t>What is your ethnicity? - Any other white background (please specify if you wish) - Text</t>
  </si>
  <si>
    <t>What is your ethnicity? - Any other Mixed/Multiple ethnic background (please specify if you wish) - Text</t>
  </si>
  <si>
    <t>What is your ethnicity? - Any other Asian background (please specify if you wish) - Text</t>
  </si>
  <si>
    <t>What is your ethnicity? - Any other Black/African/Caribbean background (please specify if you wish) - Text</t>
  </si>
  <si>
    <t>What is your ethnicity? - Any other ethnic group (please specify if you wish) - Text</t>
  </si>
  <si>
    <t>Is English your first language?</t>
  </si>
  <si>
    <t>If English is not your first language, how would you describe your understanding of English? - I am...</t>
  </si>
  <si>
    <t>What is your highest level of education?</t>
  </si>
  <si>
    <t>Have you been a registered foster carer for longer than six months?</t>
  </si>
  <si>
    <t>How long have you been a registered foster carer? - Years</t>
  </si>
  <si>
    <t>How long have you been a registered foster carer? - Months</t>
  </si>
  <si>
    <t>Which fostering categories are you registered for?</t>
  </si>
  <si>
    <t>Have you attended any foster carer training which included learning about attachment theory?</t>
  </si>
  <si>
    <t>Approximately how many children have you fostered in total? - Please enter a whole number</t>
  </si>
  <si>
    <t>How many children are you currently fostering? - Please enter a whole number</t>
  </si>
  <si>
    <t>How old is the child you are currently fostering?
(If you are currently fostering more than one child, please answer in relation to the child you have been fostering for the longest) - Please enter a whole number</t>
  </si>
  <si>
    <t>Are you currently experiencing any stressful life events unrelated to your role as a foster carer?</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</si>
  <si>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I'm afraid that I will lose my partner's love.</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</si>
  <si>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often worry that my partner will not want to stay with me.</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</si>
  <si>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often worry that my partner doesn't really love me.</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</si>
  <si>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worry that romantic partners wonâ€™t care about me as much as I care about them.</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</si>
  <si>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often wish that my partner's feelings for me were as strong as my feelings for him or her.</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</si>
  <si>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worry a lot about my relationships.</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</si>
  <si>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When my partner is out of sight, I worry that he or she might become interested in someone else.</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</si>
  <si>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When I show my feelings for romantic partners, I'm afraid they will not feel the same about me.</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</si>
  <si>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rarely worry about my partner leaving me.</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</si>
  <si>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My romantic partner makes me doubt myself.</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</si>
  <si>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do not often worry about being abandoned.</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</si>
  <si>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find that my partner(s) don't want to get as close as I would like.</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</si>
  <si>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Sometimes romantic partners change their feelings about me for no apparent reason.</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</si>
  <si>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My desire to be very close sometimes scares people away.</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</si>
  <si>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I'm afraid that once a romantic partner gets to know me, he or she won't like who I really am.</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</si>
  <si>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It makes me mad that I don't get the affection and support I need from my partner.</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</si>
  <si>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worry that I won't measure up to other people.</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</si>
  <si>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My partner only seems to notice me when Iâ€™m angry.</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</si>
  <si>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prefer not to show a partner how I feel deep down.</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</si>
  <si>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feel comfortable sharing my private thoughts and feelings with my partner.</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</si>
  <si>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find it difficult to allow myself to depend on romantic partners.</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</si>
  <si>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am very comfortable being close to romantic partners.</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</si>
  <si>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don't feel comfortable opening up to romantic partners.</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</si>
  <si>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prefer not to be too close to romantic partners.</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</si>
  <si>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get uncomfortable when a romantic partner wants to be very close.</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</si>
  <si>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find it relatively easy to get close to my partner.</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</si>
  <si>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It's not difficult for me to get close to my partner.</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</si>
  <si>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usually discuss my problems and concerns with my partner.</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</si>
  <si>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It helps to turn to my romantic partner in times of need.</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</si>
  <si>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tell my partner just about everything.</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</si>
  <si>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talk things over with my partner.</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</si>
  <si>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am nervous when partners get too close to me.</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</si>
  <si>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feel comfortable depending on romantic partners.</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</si>
  <si>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 find it easy to depend on romantic partners.</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</si>
  <si>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It's easy for me to be affectionate with my partner.</t>
  </si>
  <si>
    <t>The statements below concern how you feel in emotionally intimate relationships. We are interested in how you generally experience relationships, not just in what is happening in a current relationship. Respond to each statement by circling a number to indicate how much you agree or disagree with the statement.
1=Strongly Disagreeâ€¦â€¦â€¦7=Strong Agree - . My partner really understands me and my needs.</t>
  </si>
  <si>
    <t>Please indicate how often the following apply to you. - I pay attention to how I feel</t>
  </si>
  <si>
    <t>Please indicate how often the following apply to you. - I have no idea how I am feeling</t>
  </si>
  <si>
    <t>Please indicate how often the following apply to you. - I have difficulty making sense out of my feelings</t>
  </si>
  <si>
    <t>Please indicate how often the following apply to you. - I care about what I am feeling</t>
  </si>
  <si>
    <t>Please indicate how often the following apply to you. - I am confused about how I feel</t>
  </si>
  <si>
    <t>Please indicate how often the following apply to you. - When Iâ€™m upset, I acknowledge my emotions</t>
  </si>
  <si>
    <t>Please indicate how often the following apply to you. - When Iâ€™m upset, I become embarrassed for feeling that way</t>
  </si>
  <si>
    <t>Please indicate how often the following apply to you. - When Iâ€™m upset, I have difficulty getting work done</t>
  </si>
  <si>
    <t>Please indicate how often the following apply to you. - When Iâ€™m upset, I become out of control</t>
  </si>
  <si>
    <t>Please indicate how often the following apply to you. - When Iâ€™m upset, I believe that I will end up feeling very depressed</t>
  </si>
  <si>
    <t>Please indicate how often the following apply to you. - When Iâ€™m upset, I have difficulty focusing on other things</t>
  </si>
  <si>
    <t>Please indicate how often the following apply to you. - When Iâ€™m upset, I feel guilty for feeling that way</t>
  </si>
  <si>
    <t>Please indicate how often the following apply to you. - When Iâ€™m upset, I have difficulty concentrating</t>
  </si>
  <si>
    <t>Please indicate how often the following apply to you. - When Iâ€™m upset, I have difficulty controlling my behaviors</t>
  </si>
  <si>
    <t>Please indicate how often the following apply to you. - When Iâ€™m upset, I believe there is nothing I can do to make myself feel better</t>
  </si>
  <si>
    <t>Please indicate how often the following apply to you. - When Iâ€™m upset, I become irritated with myself for feeling that way</t>
  </si>
  <si>
    <t>Please indicate how often the following apply to you. - When Iâ€™m upset, I lose control over my behavior</t>
  </si>
  <si>
    <t>Please indicate how often the following apply to you. - When Iâ€™m upset, it takes me a long time to feel better</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</si>
  <si>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The only time Iâ€™m certain my foster child loves me is when he or she is smiling at me.</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</si>
  <si>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I always know what my foster child wants.</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</si>
  <si>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I like to think about the reasons behind the way my foster child behaves and feels.</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</si>
  <si>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My foster child cries around strangers to embarrass me.</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</si>
  <si>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I can completely read my foster childâ€™s mind.</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</si>
  <si>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I wonder a lot about what my foster child is thinking and feeling.</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</si>
  <si>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I find it hard to actively participate in make believe play with my foster child.</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</si>
  <si>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I can always predict what my foster child will do.</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</si>
  <si>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I am often curious to find out how my foster child feels.</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</si>
  <si>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My foster child sometimes gets sick to keep me from doing what I want to do.</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</si>
  <si>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I can sometimes misunderstand the reactions of my foster child.</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</si>
  <si>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I try to see situations through the eyes of my foster child.</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</si>
  <si>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When my foster child is fussy he or she does that just to annoy me.</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</si>
  <si>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I always know why I do what I do to my foster child.</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</si>
  <si>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I try to understand the reasons why my foster child misbehaves.</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</si>
  <si>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Often, my foster childâ€™s behaviour is too confusing to bother figuring out.</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</si>
  <si>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I always know why my foster child acts the way he or she does.</t>
  </si>
  <si>
    <t>For this questionnaire, please answer in relation to your current foster child.  If you are fostering more than one child, please choose the child you have been fostering for the longest.
Listed below are a number of statements concerning you and your child. Read each item and decide whether you agree or disagree and to what extent. 
Use the following rating scale, with 7 if you strongly agree; and 1 if you strongly disagree. The midpoint, if you are neutral or undecided, is 4. - I believe there is no point in trying to guess what my foster child feels.</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</si>
  <si>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I am happy in my role as a foster parent</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</si>
  <si>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There is little or nothing I wouldn't do for my foster child(ren) if it was necessary.</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</si>
  <si>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Caring for my foster child(ren) sometimes takes more time and energy than I have to give.</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</si>
  <si>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I sometimes worry whether I am doing enough for my foster child(ren).</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</si>
  <si>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I feel close to my foster child(ren).</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</si>
  <si>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I enjoy spending time with my foster child(ren).</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</si>
  <si>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My foster child(ren) is an important source of affection for me.</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</si>
  <si>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Having foster child(ren) gives me a more certain and optimistic view for the future.</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</si>
  <si>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The major source of stress in my life is my foster child(ren).</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</si>
  <si>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Having foster child(ren) leaves little time and flexibility in my life.</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</si>
  <si>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Having foster child(ren) has been a financial burden.</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</si>
  <si>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It is difficult to balance different responsibilities because of my foster child(ren).</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</si>
  <si>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The behaviour of my foster child(ren) is often embarrassing or stressful to me.</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</si>
  <si>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If I had it to do over again, I might decide not to have foster child(ren).</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</si>
  <si>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I feel overwhelmed by the responsibility of being a foster parent.</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</si>
  <si>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Having foster child(ren) has meant having too few choices and too little control over my life</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</si>
  <si>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I am satisfied as a foster parent</t>
  </si>
  <si>
    <t>For this questionnaire, please answer in relation to your current foster child.  If you are fostering more than one child, please choose the child you have been fostering for the longest.
The following statements describe feelings and perceptions about the experience of being a parent. Think of each of the items in terms of how your relationship with your child or children typically is. 
Please indicate the degree to which you agree or disagree with the following items by placing the appropriate number in the space provided. 
1 = Strongly disagree 2 = Disagree 3 = Undecided 4 = Agree 5 = Strongly agree - I find my foster child(ren) enjoyable</t>
  </si>
  <si>
    <t>Score</t>
  </si>
  <si>
    <t>{"ImportId":"startDate","timeZone":"America/Denver"}</t>
  </si>
  <si>
    <t>{"ImportId":"endDate","timeZone":"America/Denver"}</t>
  </si>
  <si>
    <t>{"ImportId":"status"}</t>
  </si>
  <si>
    <t>{"ImportId":"progress"}</t>
  </si>
  <si>
    <t>{"ImportId":"duration"}</t>
  </si>
  <si>
    <t>{"ImportId":"finished"}</t>
  </si>
  <si>
    <t>{"ImportId":"recordedDate","timeZone":"America/Denver"}</t>
  </si>
  <si>
    <t>{"ImportId":"_recordId"}</t>
  </si>
  <si>
    <t>{"ImportId":"distributionChannel"}</t>
  </si>
  <si>
    <t>{"ImportId":"userLanguage"}</t>
  </si>
  <si>
    <t>{"ImportId":"Q_RecaptchaScore"}</t>
  </si>
  <si>
    <t>{"ImportId":"QID19"}</t>
  </si>
  <si>
    <t>{"ImportId":"QID1_TEXT"}</t>
  </si>
  <si>
    <t>{"ImportId":"QID2"}</t>
  </si>
  <si>
    <t>{"ImportId":"QID5"}</t>
  </si>
  <si>
    <t>{"ImportId":"QID5_4_TEXT"}</t>
  </si>
  <si>
    <t>{"ImportId":"QID5_8_TEXT"}</t>
  </si>
  <si>
    <t>{"ImportId":"QID5_13_TEXT"}</t>
  </si>
  <si>
    <t>{"ImportId":"QID5_16_TEXT"}</t>
  </si>
  <si>
    <t>{"ImportId":"QID5_18_TEXT"}</t>
  </si>
  <si>
    <t>{"ImportId":"QID6"}</t>
  </si>
  <si>
    <t>{"ImportId":"QID7_1"}</t>
  </si>
  <si>
    <t>{"ImportId":"QID8"}</t>
  </si>
  <si>
    <t>{"ImportId":"QID9"}</t>
  </si>
  <si>
    <t>{"ImportId":"QID10_1"}</t>
  </si>
  <si>
    <t>{"ImportId":"QID10_2"}</t>
  </si>
  <si>
    <t>{"ImportId":"QID11"}</t>
  </si>
  <si>
    <t>{"ImportId":"QID12"}</t>
  </si>
  <si>
    <t>{"ImportId":"QID13_1"}</t>
  </si>
  <si>
    <t>{"ImportId":"QID14_1"}</t>
  </si>
  <si>
    <t>{"ImportId":"QID15_1"}</t>
  </si>
  <si>
    <t>{"ImportId":"QID16"}</t>
  </si>
  <si>
    <t>{"ImportId":"QID20_1"}</t>
  </si>
  <si>
    <t>{"ImportId":"QID20_2"}</t>
  </si>
  <si>
    <t>{"ImportId":"QID20_3"}</t>
  </si>
  <si>
    <t>{"ImportId":"QID20_4"}</t>
  </si>
  <si>
    <t>{"ImportId":"QID20_5"}</t>
  </si>
  <si>
    <t>{"ImportId":"QID20_6"}</t>
  </si>
  <si>
    <t>{"ImportId":"QID20_7"}</t>
  </si>
  <si>
    <t>{"ImportId":"QID20_8"}</t>
  </si>
  <si>
    <t>{"ImportId":"QID20_9"}</t>
  </si>
  <si>
    <t>{"ImportId":"QID20_10"}</t>
  </si>
  <si>
    <t>{"ImportId":"QID20_11"}</t>
  </si>
  <si>
    <t>{"ImportId":"QID20_12"}</t>
  </si>
  <si>
    <t>{"ImportId":"QID20_13"}</t>
  </si>
  <si>
    <t>{"ImportId":"QID20_14"}</t>
  </si>
  <si>
    <t>{"ImportId":"QID20_15"}</t>
  </si>
  <si>
    <t>{"ImportId":"QID20_16"}</t>
  </si>
  <si>
    <t>{"ImportId":"QID20_17"}</t>
  </si>
  <si>
    <t>{"ImportId":"QID20_18"}</t>
  </si>
  <si>
    <t>{"ImportId":"QID20_19"}</t>
  </si>
  <si>
    <t>{"ImportId":"QID20_20"}</t>
  </si>
  <si>
    <t>{"ImportId":"QID20_21"}</t>
  </si>
  <si>
    <t>{"ImportId":"QID20_22"}</t>
  </si>
  <si>
    <t>{"ImportId":"QID20_23"}</t>
  </si>
  <si>
    <t>{"ImportId":"QID20_24"}</t>
  </si>
  <si>
    <t>{"ImportId":"QID20_25"}</t>
  </si>
  <si>
    <t>{"ImportId":"QID20_26"}</t>
  </si>
  <si>
    <t>{"ImportId":"QID20_27"}</t>
  </si>
  <si>
    <t>{"ImportId":"QID20_28"}</t>
  </si>
  <si>
    <t>{"ImportId":"QID20_29"}</t>
  </si>
  <si>
    <t>{"ImportId":"QID20_30"}</t>
  </si>
  <si>
    <t>{"ImportId":"QID20_31"}</t>
  </si>
  <si>
    <t>{"ImportId":"QID20_32"}</t>
  </si>
  <si>
    <t>{"ImportId":"QID20_33"}</t>
  </si>
  <si>
    <t>{"ImportId":"QID20_34"}</t>
  </si>
  <si>
    <t>{"ImportId":"QID20_35"}</t>
  </si>
  <si>
    <t>{"ImportId":"QID20_36"}</t>
  </si>
  <si>
    <t>{"ImportId":"QID21_1"}</t>
  </si>
  <si>
    <t>{"ImportId":"QID21_2"}</t>
  </si>
  <si>
    <t>{"ImportId":"QID21_3"}</t>
  </si>
  <si>
    <t>{"ImportId":"QID21_4"}</t>
  </si>
  <si>
    <t>{"ImportId":"QID21_5"}</t>
  </si>
  <si>
    <t>{"ImportId":"QID21_6"}</t>
  </si>
  <si>
    <t>{"ImportId":"QID21_7"}</t>
  </si>
  <si>
    <t>{"ImportId":"QID21_8"}</t>
  </si>
  <si>
    <t>{"ImportId":"QID21_9"}</t>
  </si>
  <si>
    <t>{"ImportId":"QID21_10"}</t>
  </si>
  <si>
    <t>{"ImportId":"QID21_11"}</t>
  </si>
  <si>
    <t>{"ImportId":"QID21_12"}</t>
  </si>
  <si>
    <t>{"ImportId":"QID21_13"}</t>
  </si>
  <si>
    <t>{"ImportId":"QID21_14"}</t>
  </si>
  <si>
    <t>{"ImportId":"QID21_15"}</t>
  </si>
  <si>
    <t>{"ImportId":"QID21_16"}</t>
  </si>
  <si>
    <t>{"ImportId":"QID21_17"}</t>
  </si>
  <si>
    <t>{"ImportId":"QID21_18"}</t>
  </si>
  <si>
    <t>{"ImportId":"QID22_1"}</t>
  </si>
  <si>
    <t>{"ImportId":"QID22_2"}</t>
  </si>
  <si>
    <t>{"ImportId":"QID22_3"}</t>
  </si>
  <si>
    <t>{"ImportId":"QID22_4"}</t>
  </si>
  <si>
    <t>{"ImportId":"QID22_5"}</t>
  </si>
  <si>
    <t>{"ImportId":"QID22_6"}</t>
  </si>
  <si>
    <t>{"ImportId":"QID22_7"}</t>
  </si>
  <si>
    <t>{"ImportId":"QID22_8"}</t>
  </si>
  <si>
    <t>{"ImportId":"QID22_9"}</t>
  </si>
  <si>
    <t>{"ImportId":"QID22_10"}</t>
  </si>
  <si>
    <t>{"ImportId":"QID22_11"}</t>
  </si>
  <si>
    <t>{"ImportId":"QID22_12"}</t>
  </si>
  <si>
    <t>{"ImportId":"QID22_13"}</t>
  </si>
  <si>
    <t>{"ImportId":"QID22_14"}</t>
  </si>
  <si>
    <t>{"ImportId":"QID22_15"}</t>
  </si>
  <si>
    <t>{"ImportId":"QID22_16"}</t>
  </si>
  <si>
    <t>{"ImportId":"QID22_17"}</t>
  </si>
  <si>
    <t>{"ImportId":"QID22_18"}</t>
  </si>
  <si>
    <t>{"ImportId":"QID23_1"}</t>
  </si>
  <si>
    <t>{"ImportId":"QID23_2"}</t>
  </si>
  <si>
    <t>{"ImportId":"QID23_3"}</t>
  </si>
  <si>
    <t>{"ImportId":"QID23_4"}</t>
  </si>
  <si>
    <t>{"ImportId":"QID23_5"}</t>
  </si>
  <si>
    <t>{"ImportId":"QID23_6"}</t>
  </si>
  <si>
    <t>{"ImportId":"QID23_7"}</t>
  </si>
  <si>
    <t>{"ImportId":"QID23_8"}</t>
  </si>
  <si>
    <t>{"ImportId":"QID23_9"}</t>
  </si>
  <si>
    <t>{"ImportId":"QID23_10"}</t>
  </si>
  <si>
    <t>{"ImportId":"QID23_11"}</t>
  </si>
  <si>
    <t>{"ImportId":"QID23_12"}</t>
  </si>
  <si>
    <t>{"ImportId":"QID23_13"}</t>
  </si>
  <si>
    <t>{"ImportId":"QID23_14"}</t>
  </si>
  <si>
    <t>{"ImportId":"QID23_15"}</t>
  </si>
  <si>
    <t>{"ImportId":"QID23_16"}</t>
  </si>
  <si>
    <t>{"ImportId":"QID23_17"}</t>
  </si>
  <si>
    <t>{"ImportId":"QID23_18"}</t>
  </si>
  <si>
    <t>{"ImportId":"SC_9sEhoY8TAcpId3o"}</t>
  </si>
  <si>
    <t>R_22LDRMBL5tnwnFI</t>
  </si>
  <si>
    <t>qr</t>
  </si>
  <si>
    <t>EN</t>
  </si>
  <si>
    <t>1,2,5</t>
  </si>
  <si>
    <t>R_b74zCR1GeCY8aBz</t>
  </si>
  <si>
    <t>anonymous</t>
  </si>
  <si>
    <t>1,2,4,5,8</t>
  </si>
  <si>
    <t>R_3CZog0T7lZUNQyA</t>
  </si>
  <si>
    <t>R_1Hz5jmgYhkFC7dv</t>
  </si>
  <si>
    <t>1,2,4,5</t>
  </si>
  <si>
    <t>R_UxvG7nLjDMPkSIN</t>
  </si>
  <si>
    <t>R_a42DAQog63XcEXD</t>
  </si>
  <si>
    <t>R_2TsFL5lRcapdhir</t>
  </si>
  <si>
    <t>1,4,5</t>
  </si>
  <si>
    <t>R_ZDgLHRcpKjQz2Qp</t>
  </si>
  <si>
    <t>R_1q9AjlUaUuYC84h</t>
  </si>
  <si>
    <t>1,4,5,8</t>
  </si>
  <si>
    <t>R_71KxDxpYCzxhvyx</t>
  </si>
  <si>
    <t>1,2,8</t>
  </si>
  <si>
    <t>R_1rjGvaId4hE5PSv</t>
  </si>
  <si>
    <t>R_3j84mpj24qjzQFG</t>
  </si>
  <si>
    <t>R_29abScX3L6ZFuCc</t>
  </si>
  <si>
    <t>R_s73WUSylbIpC3hT</t>
  </si>
  <si>
    <t>R_3mfzBKNilunHR2y</t>
  </si>
  <si>
    <t>R_1NgEKmEOVZ8IBwv</t>
  </si>
  <si>
    <t>1,2</t>
  </si>
  <si>
    <t>R_ClWg6NwKrRilBq9</t>
  </si>
  <si>
    <t>R_wKTGcCGH1IFLT5n</t>
  </si>
  <si>
    <t>1,2,4</t>
  </si>
  <si>
    <t>R_STqHIpfFyFuH78d</t>
  </si>
  <si>
    <t>R_1N2kOTag843UFVY</t>
  </si>
  <si>
    <t>R_1facV4Cdgaf4WNI</t>
  </si>
  <si>
    <t>R_3M9TfULyxd5vmb8</t>
  </si>
  <si>
    <t>R_1DtBPHh2YwnpwQx</t>
  </si>
  <si>
    <t>R_1M5QPfoaVJFA0AF</t>
  </si>
  <si>
    <t>1,5</t>
  </si>
  <si>
    <t>R_1OjC2xnneKLJk2z</t>
  </si>
  <si>
    <t>R_2AFRpO6IhlUuerV</t>
  </si>
  <si>
    <t>R_1eRg4G1NYNeGZUy</t>
  </si>
  <si>
    <t>1,2,3,4,5,6,7,8</t>
  </si>
  <si>
    <t>R_1kGPeISs6M4ML0T</t>
  </si>
  <si>
    <t>R_2UhmzZBmmvYjILE</t>
  </si>
  <si>
    <t>R_1NtA0ePijKOVdD4</t>
  </si>
  <si>
    <t>R_2ccrHSvRAWRjUgg</t>
  </si>
  <si>
    <t>1,2,5,8</t>
  </si>
  <si>
    <t>R_1DALOtsjoIKvkEq</t>
  </si>
  <si>
    <t>R_27QorMchnO2PWqR</t>
  </si>
  <si>
    <t>R_11aTjc4uO0xuda4</t>
  </si>
  <si>
    <t>R_3QLfg4yejfW5UqH</t>
  </si>
  <si>
    <t>R_ZlRUAWX3rjqJUY1</t>
  </si>
  <si>
    <t>R_SHMy5XiIYyArd8R</t>
  </si>
  <si>
    <t>R_3DkzT0YjnXjkqKe</t>
  </si>
  <si>
    <t>1,2,4,8</t>
  </si>
  <si>
    <t>R_2TC2HWM9vrcfrz0</t>
  </si>
  <si>
    <t>R_2bIvscxhBoAoyjf</t>
  </si>
  <si>
    <t>R_1k16wL0WCRuvYLd</t>
  </si>
  <si>
    <t>R_2wgAm37Em6dwbCC</t>
  </si>
  <si>
    <t>1,2,4,5,6</t>
  </si>
  <si>
    <t>R_3fv6Sy5Yd76TF3r</t>
  </si>
  <si>
    <t>R_3DjyVAwjteMRRCy</t>
  </si>
  <si>
    <t>R_2qpJ0cmD1E4ZT7C</t>
  </si>
  <si>
    <t>R_ex2Q1meFi78xjj3</t>
  </si>
  <si>
    <t>1,2,4,5,7</t>
  </si>
  <si>
    <t>R_R9AcBakkClxhqUx</t>
  </si>
  <si>
    <t>1,4,5,7,8</t>
  </si>
  <si>
    <t>R_1eV1U9WCOLOxh9u</t>
  </si>
  <si>
    <t>R_2PgJeeP67Ba6NZK</t>
  </si>
  <si>
    <t>R_2anxNf53h5rlsFc</t>
  </si>
  <si>
    <t>R_a2A6c94OPHMGtoJ</t>
  </si>
  <si>
    <t>R_3Ev4Z58v051DwVg</t>
  </si>
  <si>
    <t>R_27BaiWVsHXDoWY2</t>
  </si>
  <si>
    <t>R_1lnHkJANxGSW0zN</t>
  </si>
  <si>
    <t>Jersey</t>
  </si>
  <si>
    <t>2,3,4,8</t>
  </si>
  <si>
    <t>R_1ltNZgYALDtM7hw</t>
  </si>
  <si>
    <t>R_1d4DYGw4YPMRlek</t>
  </si>
  <si>
    <t>1,4</t>
  </si>
  <si>
    <t>R_3fZDcCv8Je21yga</t>
  </si>
  <si>
    <t>R_vx9PrBhxBThiLTj</t>
  </si>
  <si>
    <t>R_1OJ0HMYycAsE6mq</t>
  </si>
  <si>
    <t>R_1Q4Qi0Nd0fDq2do</t>
  </si>
  <si>
    <t>R_12o4LtvKWzdeBUj</t>
  </si>
  <si>
    <t>R_77Bo7zqBxKBslnH</t>
  </si>
  <si>
    <t>R_1Do5AdlIw8139q5</t>
  </si>
  <si>
    <t>R_YPU9DeyDU7pR9At</t>
  </si>
  <si>
    <t>R_1OBodhST1cTcyUC</t>
  </si>
  <si>
    <t>R_3EcDysaf48bvBIi</t>
  </si>
  <si>
    <t>R_1LvrEzjnj2Vhr8h</t>
  </si>
  <si>
    <t>R_1o7plOQ7BbkK3hY</t>
  </si>
  <si>
    <t>R_3QLYE5X3Z2tnFkf</t>
  </si>
  <si>
    <t>R_27TKlu9CWj8dWvl</t>
  </si>
  <si>
    <t>R_1CqL5sihJsQIGNy</t>
  </si>
  <si>
    <t>R_1jZDIWzJzL0txtV</t>
  </si>
  <si>
    <t>1,2,3</t>
  </si>
  <si>
    <t>R_yC8oxUFa1IO7dzH</t>
  </si>
  <si>
    <t>R_2TzqVpjZioZxCMX</t>
  </si>
  <si>
    <t>R_1gNg08hhg648t0w</t>
  </si>
  <si>
    <t>R_27Kz4dIfxDHFaQr</t>
  </si>
  <si>
    <t>R_Xzc0zeoyluxAmrL</t>
  </si>
  <si>
    <t>R_1IAYSQksGGkB7ox</t>
  </si>
  <si>
    <t>R_wRlgCwaO1YIY7rX</t>
  </si>
  <si>
    <t>R_1NyqQu1n55Yyl9H</t>
  </si>
  <si>
    <t>R_1kXH4DOVmjfhgiI</t>
  </si>
  <si>
    <t>R_SZxw49XKssG5uRX</t>
  </si>
  <si>
    <t>R_TcnqmCTk2hFywJX</t>
  </si>
  <si>
    <t>2,5</t>
  </si>
  <si>
    <t>R_3q7JIjaC9HXYyVR</t>
  </si>
  <si>
    <t>R_12GyKodJicNbF5W</t>
  </si>
  <si>
    <t>R_3qJrhD2AIVCDset</t>
  </si>
  <si>
    <t>R_2tJ5VpMg7bwcvRr</t>
  </si>
  <si>
    <t>2,3</t>
  </si>
  <si>
    <t>R_1LhvTQtm44fPMDp</t>
  </si>
  <si>
    <t>R_e2qTZrUdJwBgQ4F</t>
  </si>
  <si>
    <t>R_bQ2rzmfdbyuyLsJ</t>
  </si>
  <si>
    <t>R_1EZjIQpOIgNGKpx</t>
  </si>
  <si>
    <t>R_2pKzUhJAg6dk902</t>
  </si>
  <si>
    <t>R_1JVnI4Cg9zYu7aA</t>
  </si>
  <si>
    <t>R_2740BsRaEynC49L</t>
  </si>
  <si>
    <t>2,4,5,8</t>
  </si>
  <si>
    <t>R_28Bz2gdAy8xaUOo</t>
  </si>
  <si>
    <t>R_1mdORIlhbSuAIr3</t>
  </si>
  <si>
    <t>R_xgt95MKTtNYMYMh</t>
  </si>
  <si>
    <t>R_2VptsWllfya05Q0</t>
  </si>
  <si>
    <t>R_3Pigl43sHkjqqw0</t>
  </si>
  <si>
    <t>R_29uJl23GC92GMIn</t>
  </si>
  <si>
    <t>R_2VsHb6Fdy99FTV6</t>
  </si>
  <si>
    <t>R_2qk1djVy4RL9RT5</t>
  </si>
  <si>
    <t>R_2Yb2IlVe0MKBR6q</t>
  </si>
  <si>
    <t>R_2PnwgyudUl5d1ve</t>
  </si>
  <si>
    <t>R_1eKSUz3PY7rM13W</t>
  </si>
  <si>
    <t>R_80u9ikrBXu9TiAF</t>
  </si>
  <si>
    <t>R_3OivmnRID5HliY1</t>
  </si>
  <si>
    <t>R_30ep9CPlW3ZPBrA</t>
  </si>
  <si>
    <t>R_3ktUcY3Ro3sAFJr</t>
  </si>
  <si>
    <t>R_0es6dtMoT0wuRfX</t>
  </si>
  <si>
    <t>R_3RdRf3oHXHf4Whi</t>
  </si>
  <si>
    <t>R_3VhHQuH15Aua5zz</t>
  </si>
  <si>
    <t>R_1j9EAs0yMFk7Vks</t>
  </si>
  <si>
    <t>R_YYOlYATrzE8xtdL</t>
  </si>
  <si>
    <t>R_1q9567rPTzplAMH</t>
  </si>
  <si>
    <t>R_TuQGKOa2p39K2yZ</t>
  </si>
  <si>
    <t>R_2XaJN0fdo2M62Yn</t>
  </si>
  <si>
    <t>R_3KwNzuqrKstiFub</t>
  </si>
  <si>
    <t>Question Number</t>
  </si>
  <si>
    <t>Question</t>
  </si>
  <si>
    <t>Response Options</t>
  </si>
  <si>
    <t>Numerical Value</t>
  </si>
  <si>
    <t xml:space="preserve">What is your ethnicity? </t>
  </si>
  <si>
    <t>Male</t>
  </si>
  <si>
    <t>Female</t>
  </si>
  <si>
    <t>Non-binary/Non-conforming</t>
  </si>
  <si>
    <t>Prefer not to say</t>
  </si>
  <si>
    <t>English/Welsh/Scottish/Northern Irish/British</t>
  </si>
  <si>
    <t>Gypsy or Irish Traveller</t>
  </si>
  <si>
    <t>Irish</t>
  </si>
  <si>
    <t>Any other White background, please describe</t>
  </si>
  <si>
    <t>White and Black Caribbean</t>
  </si>
  <si>
    <t>White and Black African</t>
  </si>
  <si>
    <t>White and Asian</t>
  </si>
  <si>
    <t>Any other Mixed/Multiple ethnic background, please describe</t>
  </si>
  <si>
    <t>Any other ethnic group, please describe</t>
  </si>
  <si>
    <t>Indian</t>
  </si>
  <si>
    <t>Pakistani</t>
  </si>
  <si>
    <t>Bangladeshi</t>
  </si>
  <si>
    <t>Chinese</t>
  </si>
  <si>
    <t>Any other Asian background, please describe</t>
  </si>
  <si>
    <t>African</t>
  </si>
  <si>
    <r>
      <rPr>
        <sz val="7"/>
        <color theme="1"/>
        <rFont val="Times New Roman"/>
        <family val="1"/>
      </rPr>
      <t xml:space="preserve"> </t>
    </r>
    <r>
      <rPr>
        <sz val="11"/>
        <color theme="1"/>
        <rFont val="Calibri"/>
        <family val="2"/>
        <scheme val="minor"/>
      </rPr>
      <t>Caribbean</t>
    </r>
  </si>
  <si>
    <r>
      <rPr>
        <sz val="7"/>
        <color theme="1"/>
        <rFont val="Times New Roman"/>
        <family val="1"/>
      </rPr>
      <t xml:space="preserve"> </t>
    </r>
    <r>
      <rPr>
        <sz val="11"/>
        <color theme="1"/>
        <rFont val="Calibri"/>
        <family val="2"/>
        <scheme val="minor"/>
      </rPr>
      <t>Any other Black/African/Caribbean background, please describe</t>
    </r>
  </si>
  <si>
    <t>Arab</t>
  </si>
  <si>
    <t>Yes</t>
  </si>
  <si>
    <t>No</t>
  </si>
  <si>
    <t>1-10</t>
  </si>
  <si>
    <t>Scale from 'new to English' (1) up to fluent (10)</t>
  </si>
  <si>
    <t>Secondary School</t>
  </si>
  <si>
    <t>College</t>
  </si>
  <si>
    <t>Undergraduate</t>
  </si>
  <si>
    <t>Postgraduate</t>
  </si>
  <si>
    <t>Specialist/Therapeutic</t>
  </si>
  <si>
    <t>Short term</t>
  </si>
  <si>
    <t>Long term</t>
  </si>
  <si>
    <t>Kinship</t>
  </si>
  <si>
    <r>
      <rPr>
        <sz val="7"/>
        <color rgb="FF000000"/>
        <rFont val="Times New Roman"/>
        <family val="1"/>
      </rPr>
      <t xml:space="preserve"> </t>
    </r>
    <r>
      <rPr>
        <sz val="11"/>
        <color rgb="FF000000"/>
        <rFont val="Calibri"/>
        <family val="2"/>
        <scheme val="minor"/>
      </rPr>
      <t>Emergency</t>
    </r>
  </si>
  <si>
    <r>
      <rPr>
        <sz val="7"/>
        <color rgb="FF000000"/>
        <rFont val="Times New Roman"/>
        <family val="1"/>
      </rPr>
      <t xml:space="preserve"> </t>
    </r>
    <r>
      <rPr>
        <sz val="11"/>
        <color rgb="FF000000"/>
        <rFont val="Calibri"/>
        <family val="2"/>
        <scheme val="minor"/>
      </rPr>
      <t>Respite</t>
    </r>
  </si>
  <si>
    <t>Remand</t>
  </si>
  <si>
    <t>Fostering for adoption</t>
  </si>
  <si>
    <r>
      <rPr>
        <sz val="7"/>
        <color rgb="FF000000"/>
        <rFont val="Times New Roman"/>
        <family val="1"/>
      </rPr>
      <t xml:space="preserve"> </t>
    </r>
    <r>
      <rPr>
        <sz val="11"/>
        <color rgb="FF000000"/>
        <rFont val="Calibri"/>
        <family val="2"/>
        <scheme val="minor"/>
      </rPr>
      <t>Unsure</t>
    </r>
  </si>
  <si>
    <t>Yes, in the last year</t>
  </si>
  <si>
    <r>
      <rPr>
        <sz val="7"/>
        <color rgb="FF000000"/>
        <rFont val="Times New Roman"/>
        <family val="1"/>
      </rPr>
      <t xml:space="preserve"> </t>
    </r>
    <r>
      <rPr>
        <sz val="11"/>
        <color rgb="FF000000"/>
        <rFont val="Calibri"/>
        <family val="2"/>
        <scheme val="minor"/>
      </rPr>
      <t>Yes, in the last two years</t>
    </r>
  </si>
  <si>
    <t>Yes, in the last five years</t>
  </si>
  <si>
    <t>Yes, longer than five years ago</t>
  </si>
  <si>
    <t>Measure</t>
  </si>
  <si>
    <t>ECR-R</t>
  </si>
  <si>
    <t>DERS</t>
  </si>
  <si>
    <t>PRFQ</t>
  </si>
  <si>
    <t>PSS</t>
  </si>
  <si>
    <t>Strongly Disagree</t>
  </si>
  <si>
    <t>Disagree</t>
  </si>
  <si>
    <t>Somewhat disagree</t>
  </si>
  <si>
    <t>Neither agree nor disagree</t>
  </si>
  <si>
    <t>Somewhat agree</t>
  </si>
  <si>
    <t>Agree</t>
  </si>
  <si>
    <t>Strongly agree</t>
  </si>
  <si>
    <t>Almost Never</t>
  </si>
  <si>
    <t>Sometimes</t>
  </si>
  <si>
    <t>About half the time</t>
  </si>
  <si>
    <t>Most of the time</t>
  </si>
  <si>
    <t>Almost always</t>
  </si>
  <si>
    <t>Strongly disagree</t>
  </si>
  <si>
    <t>Undecided</t>
  </si>
  <si>
    <t>Number</t>
  </si>
  <si>
    <t>Anxiety</t>
  </si>
  <si>
    <t>Reverse Coding</t>
  </si>
  <si>
    <t>1. I'm afraid that I will lose my partner's love.</t>
  </si>
  <si>
    <t>2. I often worry that my partner will not want to stay with me.</t>
  </si>
  <si>
    <t>3. I often worry that my partner doesn't really love me.</t>
  </si>
  <si>
    <t>4. I worry that romantic partners wonâ€™t care about me as much as I care about them.</t>
  </si>
  <si>
    <t>5. I often wish that my partner's feelings for me were as strong as my feelings for him or her.</t>
  </si>
  <si>
    <t>6. I worry a lot about my relationships.</t>
  </si>
  <si>
    <t>7. When my partner is out of sight, I worry that he or she might become interested in someone else.</t>
  </si>
  <si>
    <t>8. When I show my feelings for romantic partners, I'm afraid they will not feel the same about me.</t>
  </si>
  <si>
    <t>9. I rarely worry about my partner leaving me.</t>
  </si>
  <si>
    <t>10. My romantic partner makes me doubt myself.</t>
  </si>
  <si>
    <t>11. I do not often worry about being abandoned.</t>
  </si>
  <si>
    <t>12. I find that my partner(s) don't want to get as close as I would like.</t>
  </si>
  <si>
    <t>13. Sometimes romantic partners change their feelings about me for no apparent reason.</t>
  </si>
  <si>
    <t>14. My desire to be very close sometimes scares people away.</t>
  </si>
  <si>
    <t>15. I'm afraid that once a romantic partner gets to know me, he or she won't like who I really am.</t>
  </si>
  <si>
    <t>16. It makes me mad that I don't get the affection and support I need from my partner.</t>
  </si>
  <si>
    <t>17. I worry that I won't measure up to other people.</t>
  </si>
  <si>
    <t>18. My partner only seems to notice me when Iâ€™m angry.</t>
  </si>
  <si>
    <t>19. I prefer not to show a partner how I feel deep down.</t>
  </si>
  <si>
    <t>20. I feel comfortable sharing my private thoughts and feelings with my partner.</t>
  </si>
  <si>
    <t>21. I find it difficult to allow myself to depend on romantic partners.</t>
  </si>
  <si>
    <t>22. I am very comfortable being close to romantic partners.</t>
  </si>
  <si>
    <t>23. I don't feel comfortable opening up to romantic partners.</t>
  </si>
  <si>
    <t>24. I prefer not to be too close to romantic partners.</t>
  </si>
  <si>
    <t>25. I get uncomfortable when a romantic partner wants to be very close.</t>
  </si>
  <si>
    <t>26. I find it relatively easy to get close to my partner.</t>
  </si>
  <si>
    <t>27. It's not difficult for me to get close to my partner.</t>
  </si>
  <si>
    <t>28. I usually discuss my problems and concerns with my partner.</t>
  </si>
  <si>
    <t>29. It helps to turn to my romantic partner in times of need.</t>
  </si>
  <si>
    <t>30. I tell my partner just about everything.</t>
  </si>
  <si>
    <t>31. I talk things over with my partner.</t>
  </si>
  <si>
    <t>32. I am nervous when partners get too close to me.</t>
  </si>
  <si>
    <t>33. I feel comfortable depending on romantic partners.</t>
  </si>
  <si>
    <t>34. I find it easy to depend on romantic partners.</t>
  </si>
  <si>
    <t>35. It's easy for me to be affectionate with my partner.</t>
  </si>
  <si>
    <t>36. My partner really understands me and my needs.</t>
  </si>
  <si>
    <t>Avoidance</t>
  </si>
  <si>
    <t>1. I pay attention to how I feel</t>
  </si>
  <si>
    <t>2. I have no idea how I am feeling</t>
  </si>
  <si>
    <t>3. I have difficulty making sense out of my feelings</t>
  </si>
  <si>
    <t>4. I care about what I am feeling</t>
  </si>
  <si>
    <t>5.  I am confused about how I feel</t>
  </si>
  <si>
    <t>6. When Iâ€™m upset, I acknowledge my emotions</t>
  </si>
  <si>
    <t>7. When Iâ€™m upset, I become embarrassed for feeling that way</t>
  </si>
  <si>
    <t>8. When Iâ€™m upset, I have difficulty getting work done</t>
  </si>
  <si>
    <t>9. When Iâ€™m upset, I become out of control</t>
  </si>
  <si>
    <t>10. When Iâ€™m upset, I believe that I will end up feeling very depressed</t>
  </si>
  <si>
    <t>11. When Iâ€™m upset, I have difficulty focusing on other things</t>
  </si>
  <si>
    <t>12. When Iâ€™m upset, I feel guilty for feeling that way</t>
  </si>
  <si>
    <t>13. When Iâ€™m upset, I have difficulty concentrating</t>
  </si>
  <si>
    <t>14. When Iâ€™m upset, I have difficulty controlling my behaviors</t>
  </si>
  <si>
    <t>15. When Iâ€™m upset, I believe there is nothing I can do to make myself feel better</t>
  </si>
  <si>
    <t>16. When Iâ€™m upset, I become irritated with myself for feeling that way</t>
  </si>
  <si>
    <t>17. When Iâ€™m upset, I lose control over my behavior</t>
  </si>
  <si>
    <t>18. When Iâ€™m upset, it takes me a long time to feel better</t>
  </si>
  <si>
    <t>Total</t>
  </si>
  <si>
    <t>1. The only time I’m certain my child loves me is when he or she is smiling at me.</t>
  </si>
  <si>
    <t xml:space="preserve">2. I always know what my child wants. </t>
  </si>
  <si>
    <t>3. I like to think about the reasons behind the way my child behaves and feels.</t>
  </si>
  <si>
    <t xml:space="preserve">4. My child cries around strangers to embarrass me. </t>
  </si>
  <si>
    <t xml:space="preserve">5. I can completely read my child’s mind. </t>
  </si>
  <si>
    <t>6. I wonder a lot about what my child is thinking and feeling.</t>
  </si>
  <si>
    <t xml:space="preserve">7. I find it hard to actively participate in make believe play with my child. </t>
  </si>
  <si>
    <t xml:space="preserve">8. I can always predict what my child will do. </t>
  </si>
  <si>
    <t>9. I am often curious to find out how my child feels.</t>
  </si>
  <si>
    <t>10. My child sometimes gets sick to keep me from doing what I want to do.</t>
  </si>
  <si>
    <t xml:space="preserve">11. I can sometimes misunderstand the reactions of my child. </t>
  </si>
  <si>
    <t>12. I try to see situations through the eyes of my child.</t>
  </si>
  <si>
    <t>13. When my child is fussy he or she does that just to annoy me.</t>
  </si>
  <si>
    <t>14. I always know why I do what I do to my child.</t>
  </si>
  <si>
    <t>15. I try to understand the reasons why my child misbehaves.</t>
  </si>
  <si>
    <t xml:space="preserve">16. Often, my child’s behavior is too confusing to bother figuring out. </t>
  </si>
  <si>
    <t xml:space="preserve">17. I always know why my child acts the way he or she does. </t>
  </si>
  <si>
    <t>18. I believe there is no point in trying to guess what my child feels.</t>
  </si>
  <si>
    <t>PMM</t>
  </si>
  <si>
    <t>CMS</t>
  </si>
  <si>
    <t>IC</t>
  </si>
  <si>
    <t>Stress</t>
  </si>
  <si>
    <t xml:space="preserve">1. I am happy in my role as a foster parent </t>
  </si>
  <si>
    <t xml:space="preserve">2. There is little or nothing I wouldn't do for my foster child(ren) if it was necessary. </t>
  </si>
  <si>
    <t xml:space="preserve">3. Caring for my foster child(ren) sometimes takes more time and energy than I have to give. </t>
  </si>
  <si>
    <t xml:space="preserve">4. I sometimes worry whether I am doing enough for my foster child(ren). </t>
  </si>
  <si>
    <t xml:space="preserve">5. I feel close to my foster child(ren). </t>
  </si>
  <si>
    <t xml:space="preserve">6. I enjoy spending time with my foster child(ren). </t>
  </si>
  <si>
    <t xml:space="preserve">7. My foster child(ren) is an important source of affection for me. </t>
  </si>
  <si>
    <t xml:space="preserve">8. Having foster child(ren) gives me a more certain and optimistic view for the future. </t>
  </si>
  <si>
    <t xml:space="preserve">9. The major source of stress in my life is my foster child(ren). </t>
  </si>
  <si>
    <t xml:space="preserve">10. Having foster child(ren) leaves little time and flexibility in my life. </t>
  </si>
  <si>
    <t xml:space="preserve">11. Having foster child(ren) has been a financial burden. </t>
  </si>
  <si>
    <t xml:space="preserve">12. It is difficult to balance different responsibilities because of my foster child(ren). </t>
  </si>
  <si>
    <t xml:space="preserve">13. The behaviour of my foster child(ren) is often embarrassing or stressful to me. </t>
  </si>
  <si>
    <t>14. If I had it to do over again, I might decide not to have foster child(ren).</t>
  </si>
  <si>
    <t>15. I feel overwhelmed by the responsibility of being a foster parent.</t>
  </si>
  <si>
    <t>16. Having foster child(ren) has meant having too few choices and too little control over my life</t>
  </si>
  <si>
    <t>17. I am satisfied as a foster parent</t>
  </si>
  <si>
    <t>18. I find my foster child(ren) enjoyable</t>
  </si>
  <si>
    <t>MIN</t>
  </si>
  <si>
    <t>MAX</t>
  </si>
  <si>
    <t>MEAN</t>
  </si>
  <si>
    <t>SD</t>
  </si>
  <si>
    <t>Expected</t>
  </si>
  <si>
    <t>IC-18</t>
  </si>
  <si>
    <t>Completer</t>
  </si>
  <si>
    <t>Partial</t>
  </si>
  <si>
    <t>Completers</t>
  </si>
  <si>
    <t>Partial-completers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</si>
</sst>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Symbol"/>
      <family val="1"/>
      <charset val="2"/>
    </font>
    <font>
      <sz val="7"/>
      <color theme="1"/>
      <name val="Times New Roman"/>
      <family val="1"/>
    </font>
    <font>
      <sz val="11"/>
      <color rgb="FF000000"/>
      <name val="Symbol"/>
      <family val="1"/>
      <charset val="2"/>
    </font>
    <font>
      <sz val="7"/>
      <color rgb="FF000000"/>
      <name val="Times New Roman"/>
      <family val="1"/>
    </font>
    <font>
      <sz val="11"/>
      <color rgb="FF00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0" fontId="0" fillId="0" borderId="0" xfId="0" applyAlignment="1">
      <alignment wrapText="1"/>
    </xf>
    <xf numFmtId="22" fontId="0" fillId="0" borderId="0" xfId="0" applyNumberFormat="1"/>
    <xf numFmtId="0" fontId="0" fillId="0" borderId="0" xfId="0" applyAlignment="1">
      <alignment vertical="top" wrapText="1"/>
    </xf>
    <xf numFmtId="0" fontId="0" fillId="0" borderId="0" xfId="0" applyAlignment="1">
      <alignment vertical="center" wrapText="1"/>
    </xf>
    <xf numFmtId="0" fontId="18" fillId="0" borderId="0" xfId="0" applyFont="1" applyAlignment="1">
      <alignment vertical="center" wrapText="1"/>
    </xf>
    <xf numFmtId="49" fontId="0" fillId="0" borderId="0" xfId="0" applyNumberFormat="1"/>
    <xf numFmtId="0" fontId="22" fillId="0" borderId="0" xfId="0" applyFont="1" applyAlignment="1">
      <alignment vertical="center"/>
    </xf>
    <xf numFmtId="0" fontId="20" fillId="0" borderId="0" xfId="0" applyFont="1" applyAlignment="1">
      <alignment vertical="center"/>
    </xf>
    <xf numFmtId="0" fontId="22" fillId="0" borderId="0" xfId="0" applyFont="1"/>
    <xf numFmtId="2"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125"/>
  <sheetViews>
    <sheetView zoomScale="70" zoomScaleNormal="70" workbookViewId="0">
      <pane xSplit="1" topLeftCell="B1" activePane="topRight" state="frozen"/>
      <selection pane="topRight" activeCell="EA9" sqref="EA9"/>
    </sheetView>
  </sheetViews>
  <sheetFormatPr defaultRowHeight="14.5" x14ac:dyDescent="0.35"/>
  <cols>
    <col min="2" max="2" width="16.36328125" customWidth="1"/>
    <col min="3" max="3" width="16.90625" customWidth="1"/>
    <col min="8" max="8" width="15.36328125" customWidth="1"/>
    <col min="9" max="9" width="21.26953125" customWidth="1"/>
    <col min="12" max="12" width="12.26953125" customWidth="1"/>
    <col min="13" max="13" width="9.7265625" customWidth="1"/>
    <col min="14" max="14" width="18" customWidth="1"/>
    <col min="15" max="15" width="14.6328125" customWidth="1"/>
    <col min="16" max="16" width="15.1796875" customWidth="1"/>
  </cols>
  <sheetData>
    <row r="1" spans="1:126" x14ac:dyDescent="0.35">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c r="CW1" t="s">
        <v>99</v>
      </c>
      <c r="CX1" t="s">
        <v>100</v>
      </c>
      <c r="CY1" t="s">
        <v>101</v>
      </c>
      <c r="CZ1" t="s">
        <v>102</v>
      </c>
      <c r="DA1" t="s">
        <v>103</v>
      </c>
      <c r="DB1" t="s">
        <v>104</v>
      </c>
      <c r="DC1" t="s">
        <v>105</v>
      </c>
      <c r="DD1" t="s">
        <v>106</v>
      </c>
      <c r="DE1" t="s">
        <v>107</v>
      </c>
      <c r="DF1" t="s">
        <v>108</v>
      </c>
      <c r="DG1" t="s">
        <v>109</v>
      </c>
      <c r="DH1" t="s">
        <v>110</v>
      </c>
      <c r="DI1" t="s">
        <v>111</v>
      </c>
      <c r="DJ1" t="s">
        <v>112</v>
      </c>
      <c r="DK1" t="s">
        <v>113</v>
      </c>
      <c r="DL1" t="s">
        <v>114</v>
      </c>
      <c r="DM1" t="s">
        <v>115</v>
      </c>
      <c r="DN1" t="s">
        <v>116</v>
      </c>
      <c r="DO1" t="s">
        <v>117</v>
      </c>
      <c r="DP1" t="s">
        <v>118</v>
      </c>
      <c r="DQ1" t="s">
        <v>119</v>
      </c>
      <c r="DR1" t="s">
        <v>120</v>
      </c>
      <c r="DS1" t="s">
        <v>121</v>
      </c>
      <c r="DT1" t="s">
        <v>122</v>
      </c>
    </row>
    <row r="2" spans="1:126" ht="38.5" customHeight="1" x14ac:dyDescent="0.35">
      <c r="B2" t="s">
        <v>123</v>
      </c>
      <c r="C2" t="s">
        <v>124</v>
      </c>
      <c r="D2" t="s">
        <v>125</v>
      </c>
      <c r="E2" t="s">
        <v>3</v>
      </c>
      <c r="F2" t="s">
        <v>4</v>
      </c>
      <c r="G2" t="s">
        <v>5</v>
      </c>
      <c r="H2" t="s">
        <v>126</v>
      </c>
      <c r="I2" t="s">
        <v>127</v>
      </c>
      <c r="J2" t="s">
        <v>128</v>
      </c>
      <c r="K2" t="s">
        <v>129</v>
      </c>
      <c r="L2" t="s">
        <v>10</v>
      </c>
      <c r="M2" s="1" t="s">
        <v>130</v>
      </c>
      <c r="N2" t="s">
        <v>131</v>
      </c>
      <c r="O2" t="s">
        <v>132</v>
      </c>
      <c r="P2" t="s">
        <v>133</v>
      </c>
      <c r="Q2" t="s">
        <v>134</v>
      </c>
      <c r="R2" t="s">
        <v>135</v>
      </c>
      <c r="S2" t="s">
        <v>136</v>
      </c>
      <c r="T2" t="s">
        <v>137</v>
      </c>
      <c r="U2" t="s">
        <v>138</v>
      </c>
      <c r="V2" t="s">
        <v>139</v>
      </c>
      <c r="W2" t="s">
        <v>140</v>
      </c>
      <c r="X2" t="s">
        <v>141</v>
      </c>
      <c r="Y2" t="s">
        <v>142</v>
      </c>
      <c r="Z2" t="s">
        <v>143</v>
      </c>
      <c r="AA2" t="s">
        <v>144</v>
      </c>
      <c r="AB2" t="s">
        <v>145</v>
      </c>
      <c r="AC2" t="s">
        <v>146</v>
      </c>
      <c r="AD2" t="s">
        <v>147</v>
      </c>
      <c r="AE2" t="s">
        <v>148</v>
      </c>
      <c r="AF2" s="1" t="s">
        <v>149</v>
      </c>
      <c r="AG2" t="s">
        <v>150</v>
      </c>
      <c r="AH2" s="1" t="s">
        <v>151</v>
      </c>
      <c r="AI2" s="1" t="s">
        <v>152</v>
      </c>
      <c r="AJ2" s="1" t="s">
        <v>153</v>
      </c>
      <c r="AK2" s="1" t="s">
        <v>154</v>
      </c>
      <c r="AL2" s="1" t="s">
        <v>155</v>
      </c>
      <c r="AM2" s="1" t="s">
        <v>156</v>
      </c>
      <c r="AN2" s="1" t="s">
        <v>157</v>
      </c>
      <c r="AO2" s="1" t="s">
        <v>158</v>
      </c>
      <c r="AP2" s="1" t="s">
        <v>159</v>
      </c>
      <c r="AQ2" s="1" t="s">
        <v>160</v>
      </c>
      <c r="AR2" s="1" t="s">
        <v>161</v>
      </c>
      <c r="AS2" s="1" t="s">
        <v>162</v>
      </c>
      <c r="AT2" s="1" t="s">
        <v>163</v>
      </c>
      <c r="AU2" s="1" t="s">
        <v>164</v>
      </c>
      <c r="AV2" s="1" t="s">
        <v>165</v>
      </c>
      <c r="AW2" s="1" t="s">
        <v>166</v>
      </c>
      <c r="AX2" s="1" t="s">
        <v>167</v>
      </c>
      <c r="AY2" s="1" t="s">
        <v>168</v>
      </c>
      <c r="AZ2" s="1" t="s">
        <v>169</v>
      </c>
      <c r="BA2" s="1" t="s">
        <v>170</v>
      </c>
      <c r="BB2" s="1" t="s">
        <v>171</v>
      </c>
      <c r="BC2" s="1" t="s">
        <v>172</v>
      </c>
      <c r="BD2" s="1" t="s">
        <v>173</v>
      </c>
      <c r="BE2" s="1" t="s">
        <v>174</v>
      </c>
      <c r="BF2" s="1" t="s">
        <v>175</v>
      </c>
      <c r="BG2" s="1" t="s">
        <v>176</v>
      </c>
      <c r="BH2" s="1" t="s">
        <v>177</v>
      </c>
      <c r="BI2" s="1" t="s">
        <v>178</v>
      </c>
      <c r="BJ2" s="1" t="s">
        <v>179</v>
      </c>
      <c r="BK2" s="1" t="s">
        <v>180</v>
      </c>
      <c r="BL2" s="1" t="s">
        <v>181</v>
      </c>
      <c r="BM2" s="1" t="s">
        <v>182</v>
      </c>
      <c r="BN2" s="1" t="s">
        <v>183</v>
      </c>
      <c r="BO2" s="1" t="s">
        <v>184</v>
      </c>
      <c r="BP2" s="1" t="s">
        <v>185</v>
      </c>
      <c r="BQ2" s="1" t="s">
        <v>186</v>
      </c>
      <c r="BR2" t="s">
        <v>187</v>
      </c>
      <c r="BS2" t="s">
        <v>188</v>
      </c>
      <c r="BT2" t="s">
        <v>189</v>
      </c>
      <c r="BU2" t="s">
        <v>190</v>
      </c>
      <c r="BV2" t="s">
        <v>191</v>
      </c>
      <c r="BW2" t="s">
        <v>192</v>
      </c>
      <c r="BX2" t="s">
        <v>193</v>
      </c>
      <c r="BY2" t="s">
        <v>194</v>
      </c>
      <c r="BZ2" t="s">
        <v>195</v>
      </c>
      <c r="CA2" t="s">
        <v>196</v>
      </c>
      <c r="CB2" t="s">
        <v>197</v>
      </c>
      <c r="CC2" t="s">
        <v>198</v>
      </c>
      <c r="CD2" t="s">
        <v>199</v>
      </c>
      <c r="CE2" t="s">
        <v>200</v>
      </c>
      <c r="CF2" t="s">
        <v>201</v>
      </c>
      <c r="CG2" t="s">
        <v>202</v>
      </c>
      <c r="CH2" t="s">
        <v>203</v>
      </c>
      <c r="CI2" t="s">
        <v>204</v>
      </c>
      <c r="CJ2" s="1" t="s">
        <v>205</v>
      </c>
      <c r="CK2" s="1" t="s">
        <v>206</v>
      </c>
      <c r="CL2" s="1" t="s">
        <v>207</v>
      </c>
      <c r="CM2" s="1" t="s">
        <v>208</v>
      </c>
      <c r="CN2" s="1" t="s">
        <v>209</v>
      </c>
      <c r="CO2" s="1" t="s">
        <v>210</v>
      </c>
      <c r="CP2" s="1" t="s">
        <v>211</v>
      </c>
      <c r="CQ2" s="1" t="s">
        <v>212</v>
      </c>
      <c r="CR2" s="1" t="s">
        <v>213</v>
      </c>
      <c r="CS2" s="1" t="s">
        <v>214</v>
      </c>
      <c r="CT2" s="1" t="s">
        <v>215</v>
      </c>
      <c r="CU2" s="1" t="s">
        <v>216</v>
      </c>
      <c r="CV2" s="1" t="s">
        <v>217</v>
      </c>
      <c r="CW2" s="1" t="s">
        <v>218</v>
      </c>
      <c r="CX2" s="1" t="s">
        <v>219</v>
      </c>
      <c r="CY2" s="1" t="s">
        <v>220</v>
      </c>
      <c r="CZ2" s="1" t="s">
        <v>221</v>
      </c>
      <c r="DA2" s="1" t="s">
        <v>222</v>
      </c>
      <c r="DB2" s="1" t="s">
        <v>223</v>
      </c>
      <c r="DC2" s="1" t="s">
        <v>224</v>
      </c>
      <c r="DD2" s="1" t="s">
        <v>225</v>
      </c>
      <c r="DE2" s="1" t="s">
        <v>226</v>
      </c>
      <c r="DF2" s="1" t="s">
        <v>227</v>
      </c>
      <c r="DG2" s="1" t="s">
        <v>228</v>
      </c>
      <c r="DH2" s="1" t="s">
        <v>229</v>
      </c>
      <c r="DI2" s="1" t="s">
        <v>230</v>
      </c>
      <c r="DJ2" s="1" t="s">
        <v>231</v>
      </c>
      <c r="DK2" s="1" t="s">
        <v>232</v>
      </c>
      <c r="DL2" s="1" t="s">
        <v>233</v>
      </c>
      <c r="DM2" s="1" t="s">
        <v>234</v>
      </c>
      <c r="DN2" s="1" t="s">
        <v>235</v>
      </c>
      <c r="DO2" s="1" t="s">
        <v>236</v>
      </c>
      <c r="DP2" s="1" t="s">
        <v>237</v>
      </c>
      <c r="DQ2" s="1" t="s">
        <v>238</v>
      </c>
      <c r="DR2" s="1" t="s">
        <v>239</v>
      </c>
      <c r="DS2" s="1" t="s">
        <v>240</v>
      </c>
      <c r="DT2" t="s">
        <v>241</v>
      </c>
      <c r="DU2" s="1" t="s">
        <v>680</v>
      </c>
      <c r="DV2" s="1" t="s">
        <v>681</v>
      </c>
    </row>
    <row r="3" spans="1:126" x14ac:dyDescent="0.35">
      <c r="A3" t="s">
        <v>575</v>
      </c>
      <c r="B3" t="s">
        <v>242</v>
      </c>
      <c r="C3" t="s">
        <v>243</v>
      </c>
      <c r="D3" t="s">
        <v>244</v>
      </c>
      <c r="E3" t="s">
        <v>245</v>
      </c>
      <c r="F3" t="s">
        <v>246</v>
      </c>
      <c r="G3" t="s">
        <v>247</v>
      </c>
      <c r="H3" t="s">
        <v>248</v>
      </c>
      <c r="I3" t="s">
        <v>249</v>
      </c>
      <c r="J3" t="s">
        <v>250</v>
      </c>
      <c r="K3" t="s">
        <v>251</v>
      </c>
      <c r="L3" t="s">
        <v>252</v>
      </c>
      <c r="M3" t="s">
        <v>253</v>
      </c>
      <c r="N3" t="s">
        <v>254</v>
      </c>
      <c r="O3" t="s">
        <v>255</v>
      </c>
      <c r="P3" t="s">
        <v>256</v>
      </c>
      <c r="Q3" t="s">
        <v>257</v>
      </c>
      <c r="R3" t="s">
        <v>258</v>
      </c>
      <c r="S3" t="s">
        <v>259</v>
      </c>
      <c r="T3" t="s">
        <v>260</v>
      </c>
      <c r="U3" t="s">
        <v>261</v>
      </c>
      <c r="V3" t="s">
        <v>262</v>
      </c>
      <c r="W3" t="s">
        <v>263</v>
      </c>
      <c r="X3" t="s">
        <v>264</v>
      </c>
      <c r="Y3" t="s">
        <v>265</v>
      </c>
      <c r="Z3" t="s">
        <v>266</v>
      </c>
      <c r="AA3" t="s">
        <v>267</v>
      </c>
      <c r="AB3" t="s">
        <v>268</v>
      </c>
      <c r="AC3" t="s">
        <v>269</v>
      </c>
      <c r="AD3" t="s">
        <v>270</v>
      </c>
      <c r="AE3" t="s">
        <v>271</v>
      </c>
      <c r="AF3" t="s">
        <v>272</v>
      </c>
      <c r="AG3" t="s">
        <v>273</v>
      </c>
      <c r="AH3" t="s">
        <v>274</v>
      </c>
      <c r="AI3" t="s">
        <v>275</v>
      </c>
      <c r="AJ3" t="s">
        <v>276</v>
      </c>
      <c r="AK3" t="s">
        <v>277</v>
      </c>
      <c r="AL3" t="s">
        <v>278</v>
      </c>
      <c r="AM3" t="s">
        <v>279</v>
      </c>
      <c r="AN3" t="s">
        <v>280</v>
      </c>
      <c r="AO3" t="s">
        <v>281</v>
      </c>
      <c r="AP3" t="s">
        <v>282</v>
      </c>
      <c r="AQ3" t="s">
        <v>283</v>
      </c>
      <c r="AR3" t="s">
        <v>284</v>
      </c>
      <c r="AS3" t="s">
        <v>285</v>
      </c>
      <c r="AT3" t="s">
        <v>286</v>
      </c>
      <c r="AU3" t="s">
        <v>287</v>
      </c>
      <c r="AV3" t="s">
        <v>288</v>
      </c>
      <c r="AW3" t="s">
        <v>289</v>
      </c>
      <c r="AX3" t="s">
        <v>290</v>
      </c>
      <c r="AY3" t="s">
        <v>291</v>
      </c>
      <c r="AZ3" t="s">
        <v>292</v>
      </c>
      <c r="BA3" t="s">
        <v>293</v>
      </c>
      <c r="BB3" t="s">
        <v>294</v>
      </c>
      <c r="BC3" t="s">
        <v>295</v>
      </c>
      <c r="BD3" t="s">
        <v>296</v>
      </c>
      <c r="BE3" t="s">
        <v>297</v>
      </c>
      <c r="BF3" t="s">
        <v>298</v>
      </c>
      <c r="BG3" t="s">
        <v>299</v>
      </c>
      <c r="BH3" t="s">
        <v>300</v>
      </c>
      <c r="BI3" t="s">
        <v>301</v>
      </c>
      <c r="BJ3" t="s">
        <v>302</v>
      </c>
      <c r="BK3" t="s">
        <v>303</v>
      </c>
      <c r="BL3" t="s">
        <v>304</v>
      </c>
      <c r="BM3" t="s">
        <v>305</v>
      </c>
      <c r="BN3" t="s">
        <v>306</v>
      </c>
      <c r="BO3" t="s">
        <v>307</v>
      </c>
      <c r="BP3" t="s">
        <v>308</v>
      </c>
      <c r="BQ3" t="s">
        <v>309</v>
      </c>
      <c r="BR3" t="s">
        <v>310</v>
      </c>
      <c r="BS3" t="s">
        <v>311</v>
      </c>
      <c r="BT3" t="s">
        <v>312</v>
      </c>
      <c r="BU3" t="s">
        <v>313</v>
      </c>
      <c r="BV3" t="s">
        <v>314</v>
      </c>
      <c r="BW3" t="s">
        <v>315</v>
      </c>
      <c r="BX3" t="s">
        <v>316</v>
      </c>
      <c r="BY3" t="s">
        <v>317</v>
      </c>
      <c r="BZ3" t="s">
        <v>318</v>
      </c>
      <c r="CA3" t="s">
        <v>319</v>
      </c>
      <c r="CB3" t="s">
        <v>320</v>
      </c>
      <c r="CC3" t="s">
        <v>321</v>
      </c>
      <c r="CD3" t="s">
        <v>322</v>
      </c>
      <c r="CE3" t="s">
        <v>323</v>
      </c>
      <c r="CF3" t="s">
        <v>324</v>
      </c>
      <c r="CG3" t="s">
        <v>325</v>
      </c>
      <c r="CH3" t="s">
        <v>326</v>
      </c>
      <c r="CI3" t="s">
        <v>327</v>
      </c>
      <c r="CJ3" t="s">
        <v>328</v>
      </c>
      <c r="CK3" t="s">
        <v>329</v>
      </c>
      <c r="CL3" t="s">
        <v>330</v>
      </c>
      <c r="CM3" t="s">
        <v>331</v>
      </c>
      <c r="CN3" t="s">
        <v>332</v>
      </c>
      <c r="CO3" t="s">
        <v>333</v>
      </c>
      <c r="CP3" t="s">
        <v>334</v>
      </c>
      <c r="CQ3" t="s">
        <v>335</v>
      </c>
      <c r="CR3" t="s">
        <v>336</v>
      </c>
      <c r="CS3" t="s">
        <v>337</v>
      </c>
      <c r="CT3" t="s">
        <v>338</v>
      </c>
      <c r="CU3" t="s">
        <v>339</v>
      </c>
      <c r="CV3" t="s">
        <v>340</v>
      </c>
      <c r="CW3" t="s">
        <v>341</v>
      </c>
      <c r="CX3" t="s">
        <v>342</v>
      </c>
      <c r="CY3" t="s">
        <v>343</v>
      </c>
      <c r="CZ3" t="s">
        <v>344</v>
      </c>
      <c r="DA3" t="s">
        <v>345</v>
      </c>
      <c r="DB3" t="s">
        <v>346</v>
      </c>
      <c r="DC3" t="s">
        <v>347</v>
      </c>
      <c r="DD3" t="s">
        <v>348</v>
      </c>
      <c r="DE3" t="s">
        <v>349</v>
      </c>
      <c r="DF3" t="s">
        <v>350</v>
      </c>
      <c r="DG3" t="s">
        <v>351</v>
      </c>
      <c r="DH3" t="s">
        <v>352</v>
      </c>
      <c r="DI3" t="s">
        <v>353</v>
      </c>
      <c r="DJ3" t="s">
        <v>354</v>
      </c>
      <c r="DK3" t="s">
        <v>355</v>
      </c>
      <c r="DL3" t="s">
        <v>356</v>
      </c>
      <c r="DM3" t="s">
        <v>357</v>
      </c>
      <c r="DN3" t="s">
        <v>358</v>
      </c>
      <c r="DO3" t="s">
        <v>359</v>
      </c>
      <c r="DP3" t="s">
        <v>360</v>
      </c>
      <c r="DQ3" t="s">
        <v>361</v>
      </c>
      <c r="DR3" t="s">
        <v>362</v>
      </c>
      <c r="DS3" t="s">
        <v>363</v>
      </c>
      <c r="DT3" t="s">
        <v>364</v>
      </c>
    </row>
    <row r="4" spans="1:126" x14ac:dyDescent="0.35">
      <c r="A4">
        <v>1</v>
      </c>
      <c r="B4" s="2">
        <v>44855.553888888891</v>
      </c>
      <c r="C4" s="2">
        <v>44855.561053240737</v>
      </c>
      <c r="D4">
        <v>0</v>
      </c>
      <c r="E4">
        <v>100</v>
      </c>
      <c r="F4">
        <v>618</v>
      </c>
      <c r="G4">
        <v>1</v>
      </c>
      <c r="H4" s="2">
        <v>44855.561053240737</v>
      </c>
      <c r="I4" t="s">
        <v>365</v>
      </c>
      <c r="J4" t="s">
        <v>366</v>
      </c>
      <c r="K4" t="s">
        <v>367</v>
      </c>
      <c r="L4">
        <v>0.89999997615814198</v>
      </c>
      <c r="M4">
        <v>1</v>
      </c>
      <c r="N4">
        <v>54</v>
      </c>
      <c r="O4">
        <v>2</v>
      </c>
      <c r="P4">
        <v>1</v>
      </c>
      <c r="V4">
        <v>1</v>
      </c>
      <c r="X4">
        <v>2</v>
      </c>
      <c r="Y4">
        <v>1</v>
      </c>
      <c r="Z4">
        <v>20</v>
      </c>
      <c r="AA4">
        <v>0</v>
      </c>
      <c r="AB4" t="s">
        <v>368</v>
      </c>
      <c r="AC4">
        <v>5</v>
      </c>
      <c r="AD4">
        <v>36</v>
      </c>
      <c r="AE4">
        <v>2</v>
      </c>
      <c r="AF4">
        <v>8</v>
      </c>
      <c r="AG4">
        <v>2</v>
      </c>
      <c r="AH4">
        <v>1</v>
      </c>
      <c r="AI4">
        <v>1</v>
      </c>
      <c r="AJ4">
        <v>1</v>
      </c>
      <c r="AK4">
        <v>1</v>
      </c>
      <c r="AL4">
        <v>1</v>
      </c>
      <c r="AM4">
        <v>2</v>
      </c>
      <c r="AN4">
        <v>1</v>
      </c>
      <c r="AO4">
        <v>1</v>
      </c>
      <c r="AP4">
        <v>1</v>
      </c>
      <c r="AQ4">
        <v>1</v>
      </c>
      <c r="AR4">
        <v>7</v>
      </c>
      <c r="AS4">
        <v>1</v>
      </c>
      <c r="AT4">
        <v>1</v>
      </c>
      <c r="AU4">
        <v>1</v>
      </c>
      <c r="AV4">
        <v>1</v>
      </c>
      <c r="AW4">
        <v>1</v>
      </c>
      <c r="AX4">
        <v>1</v>
      </c>
      <c r="AY4">
        <v>1</v>
      </c>
      <c r="AZ4">
        <v>1</v>
      </c>
      <c r="BA4">
        <v>1</v>
      </c>
      <c r="BB4">
        <v>2</v>
      </c>
      <c r="BC4">
        <v>1</v>
      </c>
      <c r="BD4">
        <v>1</v>
      </c>
      <c r="BE4">
        <v>1</v>
      </c>
      <c r="BF4">
        <v>1</v>
      </c>
      <c r="BG4">
        <v>7</v>
      </c>
      <c r="BH4">
        <v>7</v>
      </c>
      <c r="BI4">
        <v>7</v>
      </c>
      <c r="BJ4">
        <v>7</v>
      </c>
      <c r="BK4">
        <v>7</v>
      </c>
      <c r="BL4">
        <v>7</v>
      </c>
      <c r="BM4">
        <v>1</v>
      </c>
      <c r="BN4">
        <v>7</v>
      </c>
      <c r="BO4">
        <v>7</v>
      </c>
      <c r="BP4">
        <v>7</v>
      </c>
      <c r="BQ4">
        <v>6</v>
      </c>
      <c r="BR4">
        <v>4</v>
      </c>
      <c r="BS4">
        <v>1</v>
      </c>
      <c r="BT4">
        <v>2</v>
      </c>
      <c r="BU4">
        <v>5</v>
      </c>
      <c r="BV4">
        <v>1</v>
      </c>
      <c r="BW4">
        <v>4</v>
      </c>
      <c r="BX4">
        <v>1</v>
      </c>
      <c r="BY4">
        <v>1</v>
      </c>
      <c r="BZ4">
        <v>1</v>
      </c>
      <c r="CA4">
        <v>1</v>
      </c>
      <c r="CB4">
        <v>2</v>
      </c>
      <c r="CC4">
        <v>2</v>
      </c>
      <c r="CD4">
        <v>2</v>
      </c>
      <c r="CE4">
        <v>2</v>
      </c>
      <c r="CF4">
        <v>2</v>
      </c>
      <c r="CG4">
        <v>2</v>
      </c>
      <c r="CH4">
        <v>1</v>
      </c>
      <c r="CI4">
        <v>2</v>
      </c>
      <c r="CJ4">
        <v>1</v>
      </c>
      <c r="CK4">
        <v>3</v>
      </c>
      <c r="CL4">
        <v>7</v>
      </c>
      <c r="CM4">
        <v>1</v>
      </c>
      <c r="CN4">
        <v>5</v>
      </c>
      <c r="CO4">
        <v>4</v>
      </c>
      <c r="CP4">
        <v>2</v>
      </c>
      <c r="CQ4">
        <v>6</v>
      </c>
      <c r="CR4">
        <v>3</v>
      </c>
      <c r="CS4">
        <v>1</v>
      </c>
      <c r="CT4">
        <v>6</v>
      </c>
      <c r="CU4">
        <v>7</v>
      </c>
      <c r="CV4">
        <v>1</v>
      </c>
      <c r="CW4">
        <v>4</v>
      </c>
      <c r="CX4">
        <v>7</v>
      </c>
      <c r="CY4">
        <v>1</v>
      </c>
      <c r="CZ4">
        <v>6</v>
      </c>
      <c r="DA4">
        <v>1</v>
      </c>
      <c r="DB4">
        <v>4</v>
      </c>
      <c r="DC4">
        <v>5</v>
      </c>
      <c r="DD4">
        <v>1</v>
      </c>
      <c r="DE4">
        <v>4</v>
      </c>
      <c r="DF4">
        <v>5</v>
      </c>
      <c r="DG4">
        <v>5</v>
      </c>
      <c r="DH4">
        <v>2</v>
      </c>
      <c r="DI4">
        <v>3</v>
      </c>
      <c r="DJ4">
        <v>1</v>
      </c>
      <c r="DK4">
        <v>1</v>
      </c>
      <c r="DL4">
        <v>3</v>
      </c>
      <c r="DM4">
        <v>1</v>
      </c>
      <c r="DN4">
        <v>3</v>
      </c>
      <c r="DO4">
        <v>3</v>
      </c>
      <c r="DP4">
        <v>1</v>
      </c>
      <c r="DQ4">
        <v>1</v>
      </c>
      <c r="DR4">
        <v>5</v>
      </c>
      <c r="DS4">
        <v>5</v>
      </c>
      <c r="DT4">
        <v>279</v>
      </c>
      <c r="DU4">
        <v>1</v>
      </c>
      <c r="DV4">
        <v>1</v>
      </c>
    </row>
    <row r="5" spans="1:126" x14ac:dyDescent="0.35">
      <c r="A5">
        <f>A4+1</f>
        <v>2</v>
      </c>
      <c r="B5" s="2">
        <v>44856.135057870371</v>
      </c>
      <c r="C5" s="2">
        <v>44856.142685185187</v>
      </c>
      <c r="D5">
        <v>0</v>
      </c>
      <c r="E5">
        <v>100</v>
      </c>
      <c r="F5">
        <v>658</v>
      </c>
      <c r="G5">
        <v>1</v>
      </c>
      <c r="H5" s="2">
        <v>44856.142685185187</v>
      </c>
      <c r="I5" t="s">
        <v>369</v>
      </c>
      <c r="J5" t="s">
        <v>370</v>
      </c>
      <c r="K5" t="s">
        <v>367</v>
      </c>
      <c r="L5">
        <v>1</v>
      </c>
      <c r="M5">
        <v>1</v>
      </c>
      <c r="N5">
        <v>53</v>
      </c>
      <c r="O5">
        <v>2</v>
      </c>
      <c r="P5">
        <v>1</v>
      </c>
      <c r="V5">
        <v>1</v>
      </c>
      <c r="X5">
        <v>3</v>
      </c>
      <c r="Y5">
        <v>1</v>
      </c>
      <c r="Z5">
        <v>10</v>
      </c>
      <c r="AA5">
        <v>4</v>
      </c>
      <c r="AB5" t="s">
        <v>371</v>
      </c>
      <c r="AC5">
        <v>3</v>
      </c>
      <c r="AD5">
        <v>18</v>
      </c>
      <c r="AE5">
        <v>3</v>
      </c>
      <c r="AF5">
        <v>16</v>
      </c>
      <c r="AG5">
        <v>1</v>
      </c>
      <c r="AH5">
        <v>4</v>
      </c>
      <c r="AI5">
        <v>2</v>
      </c>
      <c r="AJ5">
        <v>2</v>
      </c>
      <c r="AK5">
        <v>2</v>
      </c>
      <c r="AL5">
        <v>4</v>
      </c>
      <c r="AM5">
        <v>5</v>
      </c>
      <c r="AN5">
        <v>3</v>
      </c>
      <c r="AO5">
        <v>3</v>
      </c>
      <c r="AP5">
        <v>6</v>
      </c>
      <c r="AQ5">
        <v>5</v>
      </c>
      <c r="AR5">
        <v>6</v>
      </c>
      <c r="AS5">
        <v>4</v>
      </c>
      <c r="AT5">
        <v>2</v>
      </c>
      <c r="AU5">
        <v>2</v>
      </c>
      <c r="AV5">
        <v>4</v>
      </c>
      <c r="AW5">
        <v>4</v>
      </c>
      <c r="AX5">
        <v>5</v>
      </c>
      <c r="AY5">
        <v>2</v>
      </c>
      <c r="AZ5">
        <v>2</v>
      </c>
      <c r="BA5">
        <v>6</v>
      </c>
      <c r="BB5">
        <v>2</v>
      </c>
      <c r="BC5">
        <v>6</v>
      </c>
      <c r="BD5">
        <v>2</v>
      </c>
      <c r="BE5">
        <v>2</v>
      </c>
      <c r="BF5">
        <v>2</v>
      </c>
      <c r="BG5">
        <v>6</v>
      </c>
      <c r="BH5">
        <v>6</v>
      </c>
      <c r="BI5">
        <v>6</v>
      </c>
      <c r="BJ5">
        <v>6</v>
      </c>
      <c r="BK5">
        <v>6</v>
      </c>
      <c r="BL5">
        <v>6</v>
      </c>
      <c r="BM5">
        <v>2</v>
      </c>
      <c r="BN5">
        <v>6</v>
      </c>
      <c r="BO5">
        <v>6</v>
      </c>
      <c r="BP5">
        <v>6</v>
      </c>
      <c r="BQ5">
        <v>6</v>
      </c>
      <c r="BR5">
        <v>2</v>
      </c>
      <c r="BS5">
        <v>2</v>
      </c>
      <c r="BT5">
        <v>2</v>
      </c>
      <c r="BU5">
        <v>2</v>
      </c>
      <c r="BV5">
        <v>2</v>
      </c>
      <c r="BW5">
        <v>3</v>
      </c>
      <c r="BX5">
        <v>3</v>
      </c>
      <c r="BY5">
        <v>2</v>
      </c>
      <c r="BZ5">
        <v>1</v>
      </c>
      <c r="CA5">
        <v>1</v>
      </c>
      <c r="CB5">
        <v>2</v>
      </c>
      <c r="CC5">
        <v>3</v>
      </c>
      <c r="CD5">
        <v>2</v>
      </c>
      <c r="CE5">
        <v>1</v>
      </c>
      <c r="CF5">
        <v>2</v>
      </c>
      <c r="CG5">
        <v>2</v>
      </c>
      <c r="CH5">
        <v>1</v>
      </c>
      <c r="CI5">
        <v>2</v>
      </c>
      <c r="CJ5">
        <v>3</v>
      </c>
      <c r="CK5">
        <v>4</v>
      </c>
      <c r="CL5">
        <v>6</v>
      </c>
      <c r="CM5">
        <v>2</v>
      </c>
      <c r="CN5">
        <v>2</v>
      </c>
      <c r="CO5">
        <v>6</v>
      </c>
      <c r="CP5">
        <v>2</v>
      </c>
      <c r="CQ5">
        <v>2</v>
      </c>
      <c r="CR5">
        <v>6</v>
      </c>
      <c r="CS5">
        <v>2</v>
      </c>
      <c r="CT5">
        <v>5</v>
      </c>
      <c r="CU5">
        <v>6</v>
      </c>
      <c r="CV5">
        <v>1</v>
      </c>
      <c r="CW5">
        <v>6</v>
      </c>
      <c r="CX5">
        <v>6</v>
      </c>
      <c r="CY5">
        <v>1</v>
      </c>
      <c r="CZ5">
        <v>2</v>
      </c>
      <c r="DA5">
        <v>1</v>
      </c>
      <c r="DB5">
        <v>3</v>
      </c>
      <c r="DC5">
        <v>4</v>
      </c>
      <c r="DD5">
        <v>4</v>
      </c>
      <c r="DE5">
        <v>4</v>
      </c>
      <c r="DF5">
        <v>4</v>
      </c>
      <c r="DG5">
        <v>4</v>
      </c>
      <c r="DH5">
        <v>4</v>
      </c>
      <c r="DI5">
        <v>3</v>
      </c>
      <c r="DJ5">
        <v>4</v>
      </c>
      <c r="DK5">
        <v>4</v>
      </c>
      <c r="DL5">
        <v>4</v>
      </c>
      <c r="DM5">
        <v>3</v>
      </c>
      <c r="DN5">
        <v>2</v>
      </c>
      <c r="DO5">
        <v>3</v>
      </c>
      <c r="DP5">
        <v>2</v>
      </c>
      <c r="DQ5">
        <v>4</v>
      </c>
      <c r="DR5">
        <v>3</v>
      </c>
      <c r="DS5">
        <v>4</v>
      </c>
      <c r="DT5">
        <v>343</v>
      </c>
      <c r="DU5">
        <v>1</v>
      </c>
      <c r="DV5">
        <v>1</v>
      </c>
    </row>
    <row r="6" spans="1:126" x14ac:dyDescent="0.35">
      <c r="A6">
        <f t="shared" ref="A6:A69" si="0">A5+1</f>
        <v>3</v>
      </c>
      <c r="B6" s="2">
        <v>44855.529594907406</v>
      </c>
      <c r="C6" s="2">
        <v>44855.531493055554</v>
      </c>
      <c r="D6">
        <v>0</v>
      </c>
      <c r="E6">
        <v>76</v>
      </c>
      <c r="F6">
        <v>163</v>
      </c>
      <c r="G6">
        <v>0</v>
      </c>
      <c r="H6" s="2">
        <v>44856.531527777777</v>
      </c>
      <c r="I6" t="s">
        <v>372</v>
      </c>
      <c r="J6" t="s">
        <v>370</v>
      </c>
      <c r="K6" t="s">
        <v>367</v>
      </c>
      <c r="L6">
        <v>0.60000002384185702</v>
      </c>
      <c r="M6">
        <v>1</v>
      </c>
      <c r="N6">
        <v>52</v>
      </c>
      <c r="O6">
        <v>2</v>
      </c>
      <c r="P6">
        <v>1</v>
      </c>
      <c r="V6">
        <v>1</v>
      </c>
      <c r="X6">
        <v>3</v>
      </c>
      <c r="Y6">
        <v>1</v>
      </c>
      <c r="Z6">
        <v>20</v>
      </c>
      <c r="AA6">
        <v>5</v>
      </c>
      <c r="AB6" t="s">
        <v>368</v>
      </c>
      <c r="AC6">
        <v>3</v>
      </c>
      <c r="AD6">
        <v>38</v>
      </c>
      <c r="AE6">
        <v>2</v>
      </c>
      <c r="AF6">
        <v>8</v>
      </c>
      <c r="AG6">
        <v>1</v>
      </c>
      <c r="DT6">
        <v>21</v>
      </c>
      <c r="DU6">
        <f>0</f>
        <v>0</v>
      </c>
      <c r="DV6">
        <f>0</f>
        <v>0</v>
      </c>
    </row>
    <row r="7" spans="1:126" x14ac:dyDescent="0.35">
      <c r="A7">
        <f t="shared" si="0"/>
        <v>4</v>
      </c>
      <c r="B7" s="2">
        <v>44855.607037037036</v>
      </c>
      <c r="C7" s="2">
        <v>44855.61378472222</v>
      </c>
      <c r="D7">
        <v>0</v>
      </c>
      <c r="E7">
        <v>95</v>
      </c>
      <c r="F7">
        <v>583</v>
      </c>
      <c r="G7">
        <v>0</v>
      </c>
      <c r="H7" s="2">
        <v>44856.613854166666</v>
      </c>
      <c r="I7" t="s">
        <v>373</v>
      </c>
      <c r="J7" t="s">
        <v>370</v>
      </c>
      <c r="K7" t="s">
        <v>367</v>
      </c>
      <c r="L7">
        <v>1</v>
      </c>
      <c r="M7">
        <v>1</v>
      </c>
      <c r="N7">
        <v>38</v>
      </c>
      <c r="O7">
        <v>1</v>
      </c>
      <c r="P7">
        <v>1</v>
      </c>
      <c r="V7">
        <v>1</v>
      </c>
      <c r="X7">
        <v>3</v>
      </c>
      <c r="Y7">
        <v>1</v>
      </c>
      <c r="Z7">
        <v>5</v>
      </c>
      <c r="AA7">
        <v>6</v>
      </c>
      <c r="AB7" t="s">
        <v>374</v>
      </c>
      <c r="AC7">
        <v>3</v>
      </c>
      <c r="AD7">
        <v>5</v>
      </c>
      <c r="AE7">
        <v>2</v>
      </c>
      <c r="AF7">
        <v>6</v>
      </c>
      <c r="AG7">
        <v>1</v>
      </c>
      <c r="AH7">
        <v>1</v>
      </c>
      <c r="AI7">
        <v>1</v>
      </c>
      <c r="AJ7">
        <v>1</v>
      </c>
      <c r="AK7">
        <v>1</v>
      </c>
      <c r="AL7">
        <v>1</v>
      </c>
      <c r="AM7">
        <v>1</v>
      </c>
      <c r="AN7">
        <v>1</v>
      </c>
      <c r="AO7">
        <v>1</v>
      </c>
      <c r="AP7">
        <v>7</v>
      </c>
      <c r="AQ7">
        <v>1</v>
      </c>
      <c r="AR7">
        <v>7</v>
      </c>
      <c r="AS7">
        <v>1</v>
      </c>
      <c r="AT7">
        <v>1</v>
      </c>
      <c r="AU7">
        <v>1</v>
      </c>
      <c r="AV7">
        <v>1</v>
      </c>
      <c r="AW7">
        <v>1</v>
      </c>
      <c r="AX7">
        <v>1</v>
      </c>
      <c r="AY7">
        <v>1</v>
      </c>
      <c r="AZ7">
        <v>1</v>
      </c>
      <c r="BA7">
        <v>7</v>
      </c>
      <c r="BB7">
        <v>1</v>
      </c>
      <c r="BC7">
        <v>7</v>
      </c>
      <c r="BD7">
        <v>1</v>
      </c>
      <c r="BE7">
        <v>1</v>
      </c>
      <c r="BF7">
        <v>1</v>
      </c>
      <c r="BG7">
        <v>7</v>
      </c>
      <c r="BH7">
        <v>7</v>
      </c>
      <c r="BI7">
        <v>7</v>
      </c>
      <c r="BJ7">
        <v>7</v>
      </c>
      <c r="BK7">
        <v>7</v>
      </c>
      <c r="BL7">
        <v>7</v>
      </c>
      <c r="BM7">
        <v>1</v>
      </c>
      <c r="BN7">
        <v>7</v>
      </c>
      <c r="BO7">
        <v>7</v>
      </c>
      <c r="BP7">
        <v>7</v>
      </c>
      <c r="BQ7">
        <v>7</v>
      </c>
      <c r="BR7">
        <v>4</v>
      </c>
      <c r="BS7">
        <v>1</v>
      </c>
      <c r="BT7">
        <v>1</v>
      </c>
      <c r="BU7">
        <v>4</v>
      </c>
      <c r="BV7">
        <v>1</v>
      </c>
      <c r="BW7">
        <v>5</v>
      </c>
      <c r="BX7">
        <v>1</v>
      </c>
      <c r="BY7">
        <v>1</v>
      </c>
      <c r="BZ7">
        <v>1</v>
      </c>
      <c r="CA7">
        <v>1</v>
      </c>
      <c r="CB7">
        <v>1</v>
      </c>
      <c r="CC7">
        <v>2</v>
      </c>
      <c r="CD7">
        <v>1</v>
      </c>
      <c r="CE7">
        <v>1</v>
      </c>
      <c r="CF7">
        <v>1</v>
      </c>
      <c r="CG7">
        <v>1</v>
      </c>
      <c r="CH7">
        <v>1</v>
      </c>
      <c r="CI7">
        <v>1</v>
      </c>
      <c r="CJ7">
        <v>2</v>
      </c>
      <c r="CK7">
        <v>6</v>
      </c>
      <c r="CL7">
        <v>7</v>
      </c>
      <c r="CM7">
        <v>1</v>
      </c>
      <c r="CN7">
        <v>6</v>
      </c>
      <c r="CO7">
        <v>6</v>
      </c>
      <c r="CP7">
        <v>2</v>
      </c>
      <c r="CQ7">
        <v>5</v>
      </c>
      <c r="CR7">
        <v>7</v>
      </c>
      <c r="CS7">
        <v>1</v>
      </c>
      <c r="CT7">
        <v>2</v>
      </c>
      <c r="CU7">
        <v>6</v>
      </c>
      <c r="CV7">
        <v>1</v>
      </c>
      <c r="CW7">
        <v>7</v>
      </c>
      <c r="CX7">
        <v>6</v>
      </c>
      <c r="CY7">
        <v>1</v>
      </c>
      <c r="CZ7">
        <v>5</v>
      </c>
      <c r="DA7">
        <v>1</v>
      </c>
      <c r="DB7">
        <v>5</v>
      </c>
      <c r="DC7">
        <v>5</v>
      </c>
      <c r="DD7">
        <v>2</v>
      </c>
      <c r="DE7">
        <v>4</v>
      </c>
      <c r="DF7">
        <v>5</v>
      </c>
      <c r="DG7">
        <v>5</v>
      </c>
      <c r="DH7">
        <v>5</v>
      </c>
      <c r="DI7">
        <v>5</v>
      </c>
      <c r="DJ7">
        <v>3</v>
      </c>
      <c r="DK7">
        <v>2</v>
      </c>
      <c r="DL7">
        <v>2</v>
      </c>
      <c r="DM7">
        <v>2</v>
      </c>
      <c r="DN7">
        <v>1</v>
      </c>
      <c r="DO7">
        <v>1</v>
      </c>
      <c r="DP7">
        <v>1</v>
      </c>
      <c r="DQ7">
        <v>1</v>
      </c>
      <c r="DR7">
        <v>4</v>
      </c>
      <c r="DS7">
        <v>4</v>
      </c>
      <c r="DT7">
        <v>302</v>
      </c>
      <c r="DU7">
        <v>1</v>
      </c>
      <c r="DV7">
        <v>1</v>
      </c>
    </row>
    <row r="8" spans="1:126" x14ac:dyDescent="0.35">
      <c r="A8">
        <f t="shared" si="0"/>
        <v>5</v>
      </c>
      <c r="B8" s="2">
        <v>44855.622777777775</v>
      </c>
      <c r="C8" s="2">
        <v>44855.629363425927</v>
      </c>
      <c r="D8">
        <v>0</v>
      </c>
      <c r="E8">
        <v>95</v>
      </c>
      <c r="F8">
        <v>568</v>
      </c>
      <c r="G8">
        <v>0</v>
      </c>
      <c r="H8" s="2">
        <v>44856.629421296297</v>
      </c>
      <c r="I8" t="s">
        <v>375</v>
      </c>
      <c r="J8" t="s">
        <v>366</v>
      </c>
      <c r="K8" t="s">
        <v>367</v>
      </c>
      <c r="L8">
        <v>0.89999997615814198</v>
      </c>
      <c r="M8">
        <v>1</v>
      </c>
      <c r="N8">
        <v>35</v>
      </c>
      <c r="O8">
        <v>2</v>
      </c>
      <c r="P8">
        <v>1</v>
      </c>
      <c r="V8">
        <v>1</v>
      </c>
      <c r="X8">
        <v>2</v>
      </c>
      <c r="Y8">
        <v>1</v>
      </c>
      <c r="Z8">
        <v>1</v>
      </c>
      <c r="AA8">
        <v>7</v>
      </c>
      <c r="AB8">
        <v>2</v>
      </c>
      <c r="AC8">
        <v>3</v>
      </c>
      <c r="AD8">
        <v>2</v>
      </c>
      <c r="AE8">
        <v>1</v>
      </c>
      <c r="AF8">
        <v>10</v>
      </c>
      <c r="AG8">
        <v>1</v>
      </c>
      <c r="AH8">
        <v>2</v>
      </c>
      <c r="AI8">
        <v>2</v>
      </c>
      <c r="AJ8">
        <v>2</v>
      </c>
      <c r="AK8">
        <v>2</v>
      </c>
      <c r="AL8">
        <v>2</v>
      </c>
      <c r="AM8">
        <v>2</v>
      </c>
      <c r="AN8">
        <v>2</v>
      </c>
      <c r="AO8">
        <v>2</v>
      </c>
      <c r="AP8">
        <v>7</v>
      </c>
      <c r="AQ8">
        <v>2</v>
      </c>
      <c r="AR8">
        <v>6</v>
      </c>
      <c r="AS8">
        <v>1</v>
      </c>
      <c r="AT8">
        <v>1</v>
      </c>
      <c r="AU8">
        <v>1</v>
      </c>
      <c r="AV8">
        <v>1</v>
      </c>
      <c r="AW8">
        <v>1</v>
      </c>
      <c r="AX8">
        <v>1</v>
      </c>
      <c r="AY8">
        <v>1</v>
      </c>
      <c r="AZ8">
        <v>1</v>
      </c>
      <c r="BA8">
        <v>7</v>
      </c>
      <c r="BB8">
        <v>2</v>
      </c>
      <c r="BC8">
        <v>7</v>
      </c>
      <c r="BD8">
        <v>2</v>
      </c>
      <c r="BE8">
        <v>2</v>
      </c>
      <c r="BF8">
        <v>2</v>
      </c>
      <c r="BG8">
        <v>3</v>
      </c>
      <c r="BH8">
        <v>6</v>
      </c>
      <c r="BI8">
        <v>7</v>
      </c>
      <c r="BJ8">
        <v>6</v>
      </c>
      <c r="BK8">
        <v>6</v>
      </c>
      <c r="BL8">
        <v>6</v>
      </c>
      <c r="BM8">
        <v>2</v>
      </c>
      <c r="BN8">
        <v>2</v>
      </c>
      <c r="BO8">
        <v>3</v>
      </c>
      <c r="BP8">
        <v>7</v>
      </c>
      <c r="BQ8">
        <v>5</v>
      </c>
      <c r="BR8">
        <v>3</v>
      </c>
      <c r="BS8">
        <v>1</v>
      </c>
      <c r="BT8">
        <v>1</v>
      </c>
      <c r="BU8">
        <v>3</v>
      </c>
      <c r="BV8">
        <v>1</v>
      </c>
      <c r="BW8">
        <v>4</v>
      </c>
      <c r="BX8">
        <v>1</v>
      </c>
      <c r="BY8">
        <v>2</v>
      </c>
      <c r="BZ8">
        <v>1</v>
      </c>
      <c r="CA8">
        <v>1</v>
      </c>
      <c r="CB8">
        <v>1</v>
      </c>
      <c r="CC8">
        <v>2</v>
      </c>
      <c r="CD8">
        <v>2</v>
      </c>
      <c r="CE8">
        <v>1</v>
      </c>
      <c r="CF8">
        <v>1</v>
      </c>
      <c r="CG8">
        <v>1</v>
      </c>
      <c r="CH8">
        <v>1</v>
      </c>
      <c r="CI8">
        <v>1</v>
      </c>
      <c r="CJ8">
        <v>2</v>
      </c>
      <c r="CK8">
        <v>5</v>
      </c>
      <c r="CL8">
        <v>7</v>
      </c>
      <c r="CM8">
        <v>1</v>
      </c>
      <c r="CN8">
        <v>2</v>
      </c>
      <c r="CO8">
        <v>6</v>
      </c>
      <c r="CP8">
        <v>2</v>
      </c>
      <c r="CQ8">
        <v>4</v>
      </c>
      <c r="CR8">
        <v>7</v>
      </c>
      <c r="CS8">
        <v>1</v>
      </c>
      <c r="CT8">
        <v>5</v>
      </c>
      <c r="CU8">
        <v>7</v>
      </c>
      <c r="CV8">
        <v>1</v>
      </c>
      <c r="CW8">
        <v>5</v>
      </c>
      <c r="CX8">
        <v>6</v>
      </c>
      <c r="CY8">
        <v>1</v>
      </c>
      <c r="CZ8">
        <v>5</v>
      </c>
      <c r="DA8">
        <v>1</v>
      </c>
      <c r="DB8">
        <v>4</v>
      </c>
      <c r="DC8">
        <v>5</v>
      </c>
      <c r="DD8">
        <v>3</v>
      </c>
      <c r="DE8">
        <v>4</v>
      </c>
      <c r="DF8">
        <v>4</v>
      </c>
      <c r="DG8">
        <v>4</v>
      </c>
      <c r="DH8">
        <v>2</v>
      </c>
      <c r="DI8">
        <v>2</v>
      </c>
      <c r="DJ8">
        <v>2</v>
      </c>
      <c r="DK8">
        <v>2</v>
      </c>
      <c r="DL8">
        <v>1</v>
      </c>
      <c r="DM8">
        <v>2</v>
      </c>
      <c r="DN8">
        <v>1</v>
      </c>
      <c r="DO8">
        <v>1</v>
      </c>
      <c r="DP8">
        <v>1</v>
      </c>
      <c r="DQ8">
        <v>1</v>
      </c>
      <c r="DR8">
        <v>4</v>
      </c>
      <c r="DS8">
        <v>4</v>
      </c>
      <c r="DT8">
        <v>271</v>
      </c>
      <c r="DU8">
        <v>1</v>
      </c>
      <c r="DV8">
        <v>1</v>
      </c>
    </row>
    <row r="9" spans="1:126" x14ac:dyDescent="0.35">
      <c r="A9">
        <f t="shared" si="0"/>
        <v>6</v>
      </c>
      <c r="B9" s="2">
        <v>44855.631076388891</v>
      </c>
      <c r="C9" s="2">
        <v>44855.632777777777</v>
      </c>
      <c r="D9">
        <v>0</v>
      </c>
      <c r="E9">
        <v>76</v>
      </c>
      <c r="F9">
        <v>146</v>
      </c>
      <c r="G9">
        <v>0</v>
      </c>
      <c r="H9" s="2">
        <v>44856.632777777777</v>
      </c>
      <c r="I9" t="s">
        <v>376</v>
      </c>
      <c r="J9" t="s">
        <v>366</v>
      </c>
      <c r="K9" t="s">
        <v>367</v>
      </c>
      <c r="L9">
        <v>0.89999997615814198</v>
      </c>
      <c r="M9">
        <v>1</v>
      </c>
      <c r="N9">
        <v>48</v>
      </c>
      <c r="O9">
        <v>2</v>
      </c>
      <c r="P9">
        <v>1</v>
      </c>
      <c r="V9">
        <v>1</v>
      </c>
      <c r="X9">
        <v>2</v>
      </c>
      <c r="Y9">
        <v>1</v>
      </c>
      <c r="Z9">
        <v>6</v>
      </c>
      <c r="AA9">
        <v>0</v>
      </c>
      <c r="AB9" t="s">
        <v>374</v>
      </c>
      <c r="AC9">
        <v>3</v>
      </c>
      <c r="AD9">
        <v>8</v>
      </c>
      <c r="AE9">
        <v>1</v>
      </c>
      <c r="AF9">
        <v>1</v>
      </c>
      <c r="AG9">
        <v>1</v>
      </c>
      <c r="DT9">
        <v>24</v>
      </c>
      <c r="DU9">
        <f>0</f>
        <v>0</v>
      </c>
      <c r="DV9">
        <f>0</f>
        <v>0</v>
      </c>
    </row>
    <row r="10" spans="1:126" x14ac:dyDescent="0.35">
      <c r="A10">
        <f t="shared" si="0"/>
        <v>7</v>
      </c>
      <c r="B10" s="2">
        <v>44856.551319444443</v>
      </c>
      <c r="C10" s="2">
        <v>44856.56108796296</v>
      </c>
      <c r="D10">
        <v>0</v>
      </c>
      <c r="E10">
        <v>95</v>
      </c>
      <c r="F10">
        <v>844</v>
      </c>
      <c r="G10">
        <v>0</v>
      </c>
      <c r="H10" s="2">
        <v>44857.561145833337</v>
      </c>
      <c r="I10" t="s">
        <v>377</v>
      </c>
      <c r="J10" t="s">
        <v>366</v>
      </c>
      <c r="K10" t="s">
        <v>367</v>
      </c>
      <c r="L10">
        <v>0.89999997615814198</v>
      </c>
      <c r="M10">
        <v>1</v>
      </c>
      <c r="N10">
        <v>60</v>
      </c>
      <c r="O10">
        <v>2</v>
      </c>
      <c r="P10">
        <v>8</v>
      </c>
      <c r="V10">
        <v>1</v>
      </c>
      <c r="X10">
        <v>4</v>
      </c>
      <c r="Y10">
        <v>1</v>
      </c>
      <c r="Z10">
        <v>4</v>
      </c>
      <c r="AA10">
        <v>2</v>
      </c>
      <c r="AB10" t="s">
        <v>378</v>
      </c>
      <c r="AC10">
        <v>3</v>
      </c>
      <c r="AD10">
        <v>3</v>
      </c>
      <c r="AE10">
        <v>1</v>
      </c>
      <c r="AF10">
        <v>15</v>
      </c>
      <c r="AG10">
        <v>1</v>
      </c>
      <c r="AH10">
        <v>1</v>
      </c>
      <c r="AI10">
        <v>1</v>
      </c>
      <c r="AJ10">
        <v>1</v>
      </c>
      <c r="AK10">
        <v>2</v>
      </c>
      <c r="AL10">
        <v>1</v>
      </c>
      <c r="AM10">
        <v>1</v>
      </c>
      <c r="AN10">
        <v>1</v>
      </c>
      <c r="AO10">
        <v>2</v>
      </c>
      <c r="AP10">
        <v>7</v>
      </c>
      <c r="AQ10">
        <v>1</v>
      </c>
      <c r="AR10">
        <v>2</v>
      </c>
      <c r="AS10">
        <v>2</v>
      </c>
      <c r="AT10">
        <v>1</v>
      </c>
      <c r="AU10">
        <v>2</v>
      </c>
      <c r="AV10">
        <v>2</v>
      </c>
      <c r="AW10">
        <v>1</v>
      </c>
      <c r="AX10">
        <v>1</v>
      </c>
      <c r="AY10">
        <v>1</v>
      </c>
      <c r="AZ10">
        <v>1</v>
      </c>
      <c r="BA10">
        <v>7</v>
      </c>
      <c r="BB10">
        <v>2</v>
      </c>
      <c r="BC10">
        <v>7</v>
      </c>
      <c r="BD10">
        <v>2</v>
      </c>
      <c r="BE10">
        <v>2</v>
      </c>
      <c r="BF10">
        <v>2</v>
      </c>
      <c r="BG10">
        <v>6</v>
      </c>
      <c r="BH10">
        <v>6</v>
      </c>
      <c r="BI10">
        <v>7</v>
      </c>
      <c r="BJ10">
        <v>7</v>
      </c>
      <c r="BK10">
        <v>7</v>
      </c>
      <c r="BL10">
        <v>7</v>
      </c>
      <c r="BM10">
        <v>2</v>
      </c>
      <c r="BN10">
        <v>7</v>
      </c>
      <c r="BO10">
        <v>7</v>
      </c>
      <c r="BP10">
        <v>7</v>
      </c>
      <c r="BQ10">
        <v>7</v>
      </c>
      <c r="BR10">
        <v>4</v>
      </c>
      <c r="BS10">
        <v>1</v>
      </c>
      <c r="BT10">
        <v>2</v>
      </c>
      <c r="BU10">
        <v>3</v>
      </c>
      <c r="BV10">
        <v>2</v>
      </c>
      <c r="BW10">
        <v>4</v>
      </c>
      <c r="BX10">
        <v>1</v>
      </c>
      <c r="BY10">
        <v>4</v>
      </c>
      <c r="BZ10">
        <v>1</v>
      </c>
      <c r="CA10">
        <v>1</v>
      </c>
      <c r="CB10">
        <v>4</v>
      </c>
      <c r="CC10">
        <v>2</v>
      </c>
      <c r="CD10">
        <v>4</v>
      </c>
      <c r="CE10">
        <v>2</v>
      </c>
      <c r="CF10">
        <v>2</v>
      </c>
      <c r="CG10">
        <v>2</v>
      </c>
      <c r="CH10">
        <v>1</v>
      </c>
      <c r="CI10">
        <v>1</v>
      </c>
      <c r="CJ10">
        <v>2</v>
      </c>
      <c r="CK10">
        <v>4</v>
      </c>
      <c r="CL10">
        <v>7</v>
      </c>
      <c r="CM10">
        <v>1</v>
      </c>
      <c r="CN10">
        <v>4</v>
      </c>
      <c r="CO10">
        <v>6</v>
      </c>
      <c r="CP10">
        <v>4</v>
      </c>
      <c r="CQ10">
        <v>4</v>
      </c>
      <c r="CR10">
        <v>7</v>
      </c>
      <c r="CS10">
        <v>1</v>
      </c>
      <c r="CT10">
        <v>4</v>
      </c>
      <c r="CU10">
        <v>6</v>
      </c>
      <c r="CV10">
        <v>1</v>
      </c>
      <c r="CW10">
        <v>7</v>
      </c>
      <c r="CX10">
        <v>7</v>
      </c>
      <c r="CY10">
        <v>1</v>
      </c>
      <c r="CZ10">
        <v>4</v>
      </c>
      <c r="DA10">
        <v>1</v>
      </c>
      <c r="DB10">
        <v>4</v>
      </c>
      <c r="DC10">
        <v>5</v>
      </c>
      <c r="DD10">
        <v>2</v>
      </c>
      <c r="DE10">
        <v>3</v>
      </c>
      <c r="DF10">
        <v>4</v>
      </c>
      <c r="DG10">
        <v>4</v>
      </c>
      <c r="DH10">
        <v>3</v>
      </c>
      <c r="DI10">
        <v>3</v>
      </c>
      <c r="DJ10">
        <v>2</v>
      </c>
      <c r="DK10">
        <v>3</v>
      </c>
      <c r="DL10">
        <v>2</v>
      </c>
      <c r="DM10">
        <v>2</v>
      </c>
      <c r="DN10">
        <v>1</v>
      </c>
      <c r="DO10">
        <v>1</v>
      </c>
      <c r="DP10">
        <v>2</v>
      </c>
      <c r="DQ10">
        <v>2</v>
      </c>
      <c r="DR10">
        <v>4</v>
      </c>
      <c r="DS10">
        <v>4</v>
      </c>
      <c r="DT10">
        <v>317</v>
      </c>
      <c r="DU10">
        <v>1</v>
      </c>
      <c r="DV10">
        <v>1</v>
      </c>
    </row>
    <row r="11" spans="1:126" x14ac:dyDescent="0.35">
      <c r="A11">
        <f t="shared" si="0"/>
        <v>8</v>
      </c>
      <c r="B11" s="2">
        <v>44861.180497685185</v>
      </c>
      <c r="C11" s="2">
        <v>44861.183263888888</v>
      </c>
      <c r="D11">
        <v>0</v>
      </c>
      <c r="E11">
        <v>81</v>
      </c>
      <c r="F11">
        <v>239</v>
      </c>
      <c r="G11">
        <v>0</v>
      </c>
      <c r="H11" s="2">
        <v>44862.209143518521</v>
      </c>
      <c r="I11" t="s">
        <v>379</v>
      </c>
      <c r="J11" t="s">
        <v>370</v>
      </c>
      <c r="K11" t="s">
        <v>367</v>
      </c>
      <c r="L11">
        <v>1</v>
      </c>
      <c r="M11">
        <v>1</v>
      </c>
      <c r="N11">
        <v>37</v>
      </c>
      <c r="O11">
        <v>2</v>
      </c>
      <c r="P11">
        <v>1</v>
      </c>
      <c r="V11">
        <v>1</v>
      </c>
      <c r="X11">
        <v>1</v>
      </c>
      <c r="Y11">
        <v>1</v>
      </c>
      <c r="Z11">
        <v>4</v>
      </c>
      <c r="AA11">
        <v>2</v>
      </c>
      <c r="AB11">
        <v>1</v>
      </c>
      <c r="AC11">
        <v>3</v>
      </c>
      <c r="AD11">
        <v>2</v>
      </c>
      <c r="AE11">
        <v>1</v>
      </c>
      <c r="AF11">
        <v>17</v>
      </c>
      <c r="AG11">
        <v>1</v>
      </c>
      <c r="AH11">
        <v>1</v>
      </c>
      <c r="AI11">
        <v>1</v>
      </c>
      <c r="AJ11">
        <v>1</v>
      </c>
      <c r="AK11">
        <v>3</v>
      </c>
      <c r="AL11">
        <v>4</v>
      </c>
      <c r="AM11">
        <v>5</v>
      </c>
      <c r="AN11">
        <v>4</v>
      </c>
      <c r="AO11">
        <v>4</v>
      </c>
      <c r="AP11">
        <v>4</v>
      </c>
      <c r="AQ11">
        <v>1</v>
      </c>
      <c r="AR11">
        <v>4</v>
      </c>
      <c r="AS11">
        <v>4</v>
      </c>
      <c r="AT11">
        <v>4</v>
      </c>
      <c r="AU11">
        <v>4</v>
      </c>
      <c r="AV11">
        <v>4</v>
      </c>
      <c r="AW11">
        <v>4</v>
      </c>
      <c r="AX11">
        <v>4</v>
      </c>
      <c r="AY11">
        <v>4</v>
      </c>
      <c r="AZ11">
        <v>5</v>
      </c>
      <c r="BA11">
        <v>5</v>
      </c>
      <c r="BB11">
        <v>6</v>
      </c>
      <c r="BC11">
        <v>4</v>
      </c>
      <c r="BD11">
        <v>4</v>
      </c>
      <c r="BE11">
        <v>4</v>
      </c>
      <c r="BF11">
        <v>5</v>
      </c>
      <c r="BG11">
        <v>4</v>
      </c>
      <c r="BH11">
        <v>4</v>
      </c>
      <c r="BI11">
        <v>5</v>
      </c>
      <c r="BJ11">
        <v>5</v>
      </c>
      <c r="BK11">
        <v>5</v>
      </c>
      <c r="BL11">
        <v>3</v>
      </c>
      <c r="BM11">
        <v>4</v>
      </c>
      <c r="BN11">
        <v>4</v>
      </c>
      <c r="BO11">
        <v>4</v>
      </c>
      <c r="BP11">
        <v>4</v>
      </c>
      <c r="BQ11">
        <v>4</v>
      </c>
      <c r="DT11">
        <v>151</v>
      </c>
      <c r="DU11">
        <f>0</f>
        <v>0</v>
      </c>
      <c r="DV11">
        <v>1</v>
      </c>
    </row>
    <row r="12" spans="1:126" x14ac:dyDescent="0.35">
      <c r="A12">
        <f t="shared" si="0"/>
        <v>9</v>
      </c>
      <c r="B12" s="2">
        <v>44861.24</v>
      </c>
      <c r="C12" s="2">
        <v>44861.257754629631</v>
      </c>
      <c r="D12">
        <v>0</v>
      </c>
      <c r="E12">
        <v>95</v>
      </c>
      <c r="F12">
        <v>1534</v>
      </c>
      <c r="G12">
        <v>0</v>
      </c>
      <c r="H12" s="2">
        <v>44862.28230324074</v>
      </c>
      <c r="I12" t="s">
        <v>380</v>
      </c>
      <c r="J12" t="s">
        <v>370</v>
      </c>
      <c r="K12" t="s">
        <v>367</v>
      </c>
      <c r="L12">
        <v>1</v>
      </c>
      <c r="M12">
        <v>1</v>
      </c>
      <c r="N12">
        <v>64</v>
      </c>
      <c r="O12">
        <v>2</v>
      </c>
      <c r="P12">
        <v>1</v>
      </c>
      <c r="V12">
        <v>1</v>
      </c>
      <c r="X12">
        <v>2</v>
      </c>
      <c r="Y12">
        <v>1</v>
      </c>
      <c r="Z12">
        <v>33</v>
      </c>
      <c r="AA12">
        <v>2</v>
      </c>
      <c r="AB12" t="s">
        <v>381</v>
      </c>
      <c r="AC12">
        <v>3</v>
      </c>
      <c r="AD12">
        <v>300</v>
      </c>
      <c r="AE12">
        <v>1</v>
      </c>
      <c r="AF12">
        <v>16</v>
      </c>
      <c r="AG12">
        <v>1</v>
      </c>
      <c r="AH12">
        <v>1</v>
      </c>
      <c r="AI12">
        <v>5</v>
      </c>
      <c r="AJ12">
        <v>4</v>
      </c>
      <c r="AK12">
        <v>4</v>
      </c>
      <c r="AL12">
        <v>4</v>
      </c>
      <c r="AM12">
        <v>1</v>
      </c>
      <c r="AN12">
        <v>1</v>
      </c>
      <c r="AO12">
        <v>4</v>
      </c>
      <c r="AP12">
        <v>4</v>
      </c>
      <c r="AQ12">
        <v>1</v>
      </c>
      <c r="AR12">
        <v>1</v>
      </c>
      <c r="AS12">
        <v>1</v>
      </c>
      <c r="AT12">
        <v>1</v>
      </c>
      <c r="AU12">
        <v>1</v>
      </c>
      <c r="AV12">
        <v>1</v>
      </c>
      <c r="AW12">
        <v>1</v>
      </c>
      <c r="AX12">
        <v>1</v>
      </c>
      <c r="AY12">
        <v>1</v>
      </c>
      <c r="AZ12">
        <v>1</v>
      </c>
      <c r="BA12">
        <v>1</v>
      </c>
      <c r="BB12">
        <v>7</v>
      </c>
      <c r="BC12">
        <v>4</v>
      </c>
      <c r="BD12">
        <v>1</v>
      </c>
      <c r="BE12">
        <v>1</v>
      </c>
      <c r="BF12">
        <v>1</v>
      </c>
      <c r="BG12">
        <v>4</v>
      </c>
      <c r="BH12">
        <v>4</v>
      </c>
      <c r="BI12">
        <v>7</v>
      </c>
      <c r="BJ12">
        <v>5</v>
      </c>
      <c r="BK12">
        <v>7</v>
      </c>
      <c r="BL12">
        <v>7</v>
      </c>
      <c r="BM12">
        <v>2</v>
      </c>
      <c r="BN12">
        <v>4</v>
      </c>
      <c r="BO12">
        <v>4</v>
      </c>
      <c r="BP12">
        <v>4</v>
      </c>
      <c r="BQ12">
        <v>5</v>
      </c>
      <c r="BR12">
        <v>4</v>
      </c>
      <c r="BS12">
        <v>2</v>
      </c>
      <c r="BT12">
        <v>1</v>
      </c>
      <c r="BU12">
        <v>5</v>
      </c>
      <c r="BV12">
        <v>1</v>
      </c>
      <c r="BW12">
        <v>5</v>
      </c>
      <c r="BX12">
        <v>1</v>
      </c>
      <c r="BY12">
        <v>1</v>
      </c>
      <c r="BZ12">
        <v>1</v>
      </c>
      <c r="CA12">
        <v>1</v>
      </c>
      <c r="CB12">
        <v>1</v>
      </c>
      <c r="CC12">
        <v>1</v>
      </c>
      <c r="CD12">
        <v>1</v>
      </c>
      <c r="CE12">
        <v>1</v>
      </c>
      <c r="CF12">
        <v>1</v>
      </c>
      <c r="CG12">
        <v>1</v>
      </c>
      <c r="CH12">
        <v>1</v>
      </c>
      <c r="CI12">
        <v>1</v>
      </c>
      <c r="CJ12">
        <v>1</v>
      </c>
      <c r="CK12">
        <v>5</v>
      </c>
      <c r="CL12">
        <v>7</v>
      </c>
      <c r="CM12">
        <v>1</v>
      </c>
      <c r="CN12">
        <v>1</v>
      </c>
      <c r="CO12">
        <v>5</v>
      </c>
      <c r="CP12">
        <v>1</v>
      </c>
      <c r="CQ12">
        <v>5</v>
      </c>
      <c r="CR12">
        <v>5</v>
      </c>
      <c r="CS12">
        <v>5</v>
      </c>
      <c r="CT12">
        <v>5</v>
      </c>
      <c r="CU12">
        <v>7</v>
      </c>
      <c r="CV12">
        <v>1</v>
      </c>
      <c r="CW12">
        <v>7</v>
      </c>
      <c r="CX12">
        <v>7</v>
      </c>
      <c r="CY12">
        <v>1</v>
      </c>
      <c r="CZ12">
        <v>4</v>
      </c>
      <c r="DA12">
        <v>6</v>
      </c>
      <c r="DB12">
        <v>5</v>
      </c>
      <c r="DC12">
        <v>5</v>
      </c>
      <c r="DD12">
        <v>4</v>
      </c>
      <c r="DE12">
        <v>5</v>
      </c>
      <c r="DF12">
        <v>4</v>
      </c>
      <c r="DG12">
        <v>5</v>
      </c>
      <c r="DH12">
        <v>1</v>
      </c>
      <c r="DI12">
        <v>2</v>
      </c>
      <c r="DJ12">
        <v>4</v>
      </c>
      <c r="DK12">
        <v>4</v>
      </c>
      <c r="DL12">
        <v>1</v>
      </c>
      <c r="DM12">
        <v>4</v>
      </c>
      <c r="DN12">
        <v>2</v>
      </c>
      <c r="DO12">
        <v>1</v>
      </c>
      <c r="DP12">
        <v>1</v>
      </c>
      <c r="DQ12">
        <v>2</v>
      </c>
      <c r="DR12">
        <v>5</v>
      </c>
      <c r="DS12">
        <v>5</v>
      </c>
      <c r="DT12">
        <v>300</v>
      </c>
      <c r="DU12">
        <v>1</v>
      </c>
      <c r="DV12">
        <v>1</v>
      </c>
    </row>
    <row r="13" spans="1:126" x14ac:dyDescent="0.35">
      <c r="A13">
        <f t="shared" si="0"/>
        <v>10</v>
      </c>
      <c r="B13" s="2">
        <v>44861.43645833333</v>
      </c>
      <c r="C13" s="2">
        <v>44861.450706018521</v>
      </c>
      <c r="D13">
        <v>0</v>
      </c>
      <c r="E13">
        <v>95</v>
      </c>
      <c r="F13">
        <v>1230</v>
      </c>
      <c r="G13">
        <v>0</v>
      </c>
      <c r="H13" s="2">
        <v>44862.450798611113</v>
      </c>
      <c r="I13" t="s">
        <v>382</v>
      </c>
      <c r="J13" t="s">
        <v>370</v>
      </c>
      <c r="K13" t="s">
        <v>367</v>
      </c>
      <c r="L13">
        <v>0.89999997615814198</v>
      </c>
      <c r="M13">
        <v>1</v>
      </c>
      <c r="N13">
        <v>53</v>
      </c>
      <c r="O13">
        <v>2</v>
      </c>
      <c r="P13">
        <v>1</v>
      </c>
      <c r="V13">
        <v>1</v>
      </c>
      <c r="X13">
        <v>1</v>
      </c>
      <c r="Y13">
        <v>1</v>
      </c>
      <c r="Z13">
        <v>50</v>
      </c>
      <c r="AA13">
        <v>10</v>
      </c>
      <c r="AB13" t="s">
        <v>383</v>
      </c>
      <c r="AC13">
        <v>5</v>
      </c>
      <c r="AD13">
        <v>4</v>
      </c>
      <c r="AE13">
        <v>2</v>
      </c>
      <c r="AF13">
        <v>15</v>
      </c>
      <c r="AG13">
        <v>2</v>
      </c>
      <c r="AH13">
        <v>1</v>
      </c>
      <c r="AI13">
        <v>1</v>
      </c>
      <c r="AJ13">
        <v>2</v>
      </c>
      <c r="AK13">
        <v>2</v>
      </c>
      <c r="AL13">
        <v>4</v>
      </c>
      <c r="AM13">
        <v>4</v>
      </c>
      <c r="AN13">
        <v>2</v>
      </c>
      <c r="AO13">
        <v>4</v>
      </c>
      <c r="AP13">
        <v>2</v>
      </c>
      <c r="AQ13">
        <v>2</v>
      </c>
      <c r="AR13">
        <v>6</v>
      </c>
      <c r="AS13">
        <v>2</v>
      </c>
      <c r="AT13">
        <v>2</v>
      </c>
      <c r="AU13">
        <v>2</v>
      </c>
      <c r="AV13">
        <v>2</v>
      </c>
      <c r="AW13">
        <v>4</v>
      </c>
      <c r="AX13">
        <v>2</v>
      </c>
      <c r="AY13">
        <v>2</v>
      </c>
      <c r="AZ13">
        <v>5</v>
      </c>
      <c r="BA13">
        <v>6</v>
      </c>
      <c r="BB13">
        <v>6</v>
      </c>
      <c r="BC13">
        <v>5</v>
      </c>
      <c r="BD13">
        <v>2</v>
      </c>
      <c r="BE13">
        <v>6</v>
      </c>
      <c r="BF13">
        <v>2</v>
      </c>
      <c r="BG13">
        <v>6</v>
      </c>
      <c r="BH13">
        <v>4</v>
      </c>
      <c r="BI13">
        <v>4</v>
      </c>
      <c r="BJ13">
        <v>6</v>
      </c>
      <c r="BK13">
        <v>4</v>
      </c>
      <c r="BL13">
        <v>6</v>
      </c>
      <c r="BM13">
        <v>4</v>
      </c>
      <c r="BN13">
        <v>4</v>
      </c>
      <c r="BO13">
        <v>2</v>
      </c>
      <c r="BP13">
        <v>4</v>
      </c>
      <c r="BQ13">
        <v>4</v>
      </c>
      <c r="BR13">
        <v>4</v>
      </c>
      <c r="BS13">
        <v>1</v>
      </c>
      <c r="BT13">
        <v>1</v>
      </c>
      <c r="BU13">
        <v>4</v>
      </c>
      <c r="BV13">
        <v>1</v>
      </c>
      <c r="BW13">
        <v>5</v>
      </c>
      <c r="BX13">
        <v>1</v>
      </c>
      <c r="BY13">
        <v>1</v>
      </c>
      <c r="BZ13">
        <v>1</v>
      </c>
      <c r="CA13">
        <v>1</v>
      </c>
      <c r="CB13">
        <v>1</v>
      </c>
      <c r="CC13">
        <v>1</v>
      </c>
      <c r="CD13">
        <v>1</v>
      </c>
      <c r="CE13">
        <v>1</v>
      </c>
      <c r="CF13">
        <v>1</v>
      </c>
      <c r="CG13">
        <v>1</v>
      </c>
      <c r="CH13">
        <v>1</v>
      </c>
      <c r="CI13">
        <v>1</v>
      </c>
      <c r="CJ13">
        <v>1</v>
      </c>
      <c r="CK13">
        <v>4</v>
      </c>
      <c r="CL13">
        <v>6</v>
      </c>
      <c r="CM13">
        <v>2</v>
      </c>
      <c r="CN13">
        <v>4</v>
      </c>
      <c r="CO13">
        <v>6</v>
      </c>
      <c r="CP13">
        <v>2</v>
      </c>
      <c r="CQ13">
        <v>5</v>
      </c>
      <c r="CR13">
        <v>6</v>
      </c>
      <c r="CS13">
        <v>2</v>
      </c>
      <c r="CT13">
        <v>5</v>
      </c>
      <c r="CU13">
        <v>6</v>
      </c>
      <c r="CV13">
        <v>2</v>
      </c>
      <c r="CW13">
        <v>6</v>
      </c>
      <c r="CX13">
        <v>6</v>
      </c>
      <c r="CY13">
        <v>2</v>
      </c>
      <c r="CZ13">
        <v>5</v>
      </c>
      <c r="DA13">
        <v>2</v>
      </c>
      <c r="DB13">
        <v>4</v>
      </c>
      <c r="DC13">
        <v>4</v>
      </c>
      <c r="DD13">
        <v>2</v>
      </c>
      <c r="DE13">
        <v>2</v>
      </c>
      <c r="DF13">
        <v>4</v>
      </c>
      <c r="DG13">
        <v>4</v>
      </c>
      <c r="DH13">
        <v>3</v>
      </c>
      <c r="DI13">
        <v>4</v>
      </c>
      <c r="DJ13">
        <v>2</v>
      </c>
      <c r="DK13">
        <v>2</v>
      </c>
      <c r="DL13">
        <v>2</v>
      </c>
      <c r="DM13">
        <v>2</v>
      </c>
      <c r="DN13">
        <v>3</v>
      </c>
      <c r="DO13">
        <v>2</v>
      </c>
      <c r="DP13">
        <v>2</v>
      </c>
      <c r="DQ13">
        <v>2</v>
      </c>
      <c r="DR13">
        <v>4</v>
      </c>
      <c r="DS13">
        <v>4</v>
      </c>
      <c r="DT13">
        <v>301</v>
      </c>
      <c r="DU13">
        <v>1</v>
      </c>
      <c r="DV13">
        <v>1</v>
      </c>
    </row>
    <row r="14" spans="1:126" x14ac:dyDescent="0.35">
      <c r="A14">
        <f t="shared" si="0"/>
        <v>11</v>
      </c>
      <c r="B14" s="2">
        <v>44862.53197916667</v>
      </c>
      <c r="C14" s="2">
        <v>44862.541296296295</v>
      </c>
      <c r="D14">
        <v>0</v>
      </c>
      <c r="E14">
        <v>86</v>
      </c>
      <c r="F14">
        <v>804</v>
      </c>
      <c r="G14">
        <v>0</v>
      </c>
      <c r="H14" s="2">
        <v>44863.541354166664</v>
      </c>
      <c r="I14" t="s">
        <v>384</v>
      </c>
      <c r="J14" t="s">
        <v>370</v>
      </c>
      <c r="K14" t="s">
        <v>367</v>
      </c>
      <c r="L14">
        <v>1</v>
      </c>
      <c r="M14">
        <v>1</v>
      </c>
      <c r="N14">
        <v>32</v>
      </c>
      <c r="O14">
        <v>2</v>
      </c>
      <c r="P14">
        <v>1</v>
      </c>
      <c r="V14">
        <v>1</v>
      </c>
      <c r="X14">
        <v>3</v>
      </c>
      <c r="Y14">
        <v>1</v>
      </c>
      <c r="Z14">
        <v>2</v>
      </c>
      <c r="AA14">
        <v>3</v>
      </c>
      <c r="AB14" t="s">
        <v>374</v>
      </c>
      <c r="AC14">
        <v>3</v>
      </c>
      <c r="AD14">
        <v>2</v>
      </c>
      <c r="AE14">
        <v>1</v>
      </c>
      <c r="AF14">
        <v>16</v>
      </c>
      <c r="AG14">
        <v>1</v>
      </c>
      <c r="AH14">
        <v>1</v>
      </c>
      <c r="AI14">
        <v>1</v>
      </c>
      <c r="AJ14">
        <v>1</v>
      </c>
      <c r="AK14">
        <v>1</v>
      </c>
      <c r="AL14">
        <v>1</v>
      </c>
      <c r="AM14">
        <v>2</v>
      </c>
      <c r="AN14">
        <v>1</v>
      </c>
      <c r="AO14">
        <v>1</v>
      </c>
      <c r="AP14">
        <v>1</v>
      </c>
      <c r="AQ14">
        <v>2</v>
      </c>
      <c r="AR14">
        <v>7</v>
      </c>
      <c r="AS14">
        <v>1</v>
      </c>
      <c r="AT14">
        <v>1</v>
      </c>
      <c r="AU14">
        <v>5</v>
      </c>
      <c r="AV14">
        <v>1</v>
      </c>
      <c r="AW14">
        <v>1</v>
      </c>
      <c r="AX14">
        <v>3</v>
      </c>
      <c r="AY14">
        <v>6</v>
      </c>
      <c r="AZ14">
        <v>1</v>
      </c>
      <c r="BA14">
        <v>1</v>
      </c>
      <c r="BB14">
        <v>5</v>
      </c>
      <c r="BC14">
        <v>4</v>
      </c>
      <c r="BD14">
        <v>1</v>
      </c>
      <c r="BE14">
        <v>7</v>
      </c>
      <c r="BF14">
        <v>3</v>
      </c>
      <c r="BG14">
        <v>1</v>
      </c>
      <c r="BH14">
        <v>3</v>
      </c>
      <c r="BI14">
        <v>7</v>
      </c>
      <c r="BJ14">
        <v>7</v>
      </c>
      <c r="BK14">
        <v>7</v>
      </c>
      <c r="BL14">
        <v>7</v>
      </c>
      <c r="BM14">
        <v>1</v>
      </c>
      <c r="BN14">
        <v>2</v>
      </c>
      <c r="BO14">
        <v>7</v>
      </c>
      <c r="BP14">
        <v>1</v>
      </c>
      <c r="BQ14">
        <v>3</v>
      </c>
      <c r="BR14">
        <v>3</v>
      </c>
      <c r="BS14">
        <v>2</v>
      </c>
      <c r="BT14">
        <v>2</v>
      </c>
      <c r="BU14">
        <v>5</v>
      </c>
      <c r="BV14">
        <v>2</v>
      </c>
      <c r="BW14">
        <v>3</v>
      </c>
      <c r="BX14">
        <v>1</v>
      </c>
      <c r="BY14">
        <v>2</v>
      </c>
      <c r="BZ14">
        <v>1</v>
      </c>
      <c r="CA14">
        <v>2</v>
      </c>
      <c r="CB14">
        <v>2</v>
      </c>
      <c r="CC14">
        <v>1</v>
      </c>
      <c r="CD14">
        <v>2</v>
      </c>
      <c r="CE14">
        <v>2</v>
      </c>
      <c r="CF14">
        <v>1</v>
      </c>
      <c r="CG14">
        <v>2</v>
      </c>
      <c r="CH14">
        <v>1</v>
      </c>
      <c r="CI14">
        <v>2</v>
      </c>
      <c r="DT14">
        <v>166</v>
      </c>
      <c r="DU14">
        <f>0</f>
        <v>0</v>
      </c>
      <c r="DV14">
        <v>1</v>
      </c>
    </row>
    <row r="15" spans="1:126" x14ac:dyDescent="0.35">
      <c r="A15">
        <f t="shared" si="0"/>
        <v>12</v>
      </c>
      <c r="B15" s="2">
        <v>44862.729826388888</v>
      </c>
      <c r="C15" s="2">
        <v>44862.736041666663</v>
      </c>
      <c r="D15">
        <v>0</v>
      </c>
      <c r="E15">
        <v>95</v>
      </c>
      <c r="F15">
        <v>536</v>
      </c>
      <c r="G15">
        <v>0</v>
      </c>
      <c r="H15" s="2">
        <v>44863.736134259256</v>
      </c>
      <c r="I15" t="s">
        <v>385</v>
      </c>
      <c r="J15" t="s">
        <v>370</v>
      </c>
      <c r="K15" t="s">
        <v>367</v>
      </c>
      <c r="L15">
        <v>0.89999997615814198</v>
      </c>
      <c r="M15">
        <v>1</v>
      </c>
      <c r="N15">
        <v>56</v>
      </c>
      <c r="O15">
        <v>2</v>
      </c>
      <c r="P15">
        <v>1</v>
      </c>
      <c r="V15">
        <v>1</v>
      </c>
      <c r="X15">
        <v>3</v>
      </c>
      <c r="Y15">
        <v>1</v>
      </c>
      <c r="Z15">
        <v>4</v>
      </c>
      <c r="AA15">
        <v>0</v>
      </c>
      <c r="AB15" t="s">
        <v>371</v>
      </c>
      <c r="AC15">
        <v>3</v>
      </c>
      <c r="AD15">
        <v>3</v>
      </c>
      <c r="AE15">
        <v>2</v>
      </c>
      <c r="AF15">
        <v>16</v>
      </c>
      <c r="AG15">
        <v>1</v>
      </c>
      <c r="AH15">
        <v>1</v>
      </c>
      <c r="AI15">
        <v>1</v>
      </c>
      <c r="AJ15">
        <v>1</v>
      </c>
      <c r="AK15">
        <v>1</v>
      </c>
      <c r="AL15">
        <v>1</v>
      </c>
      <c r="AM15">
        <v>1</v>
      </c>
      <c r="AN15">
        <v>1</v>
      </c>
      <c r="AO15">
        <v>1</v>
      </c>
      <c r="AP15">
        <v>1</v>
      </c>
      <c r="AQ15">
        <v>1</v>
      </c>
      <c r="AR15">
        <v>1</v>
      </c>
      <c r="AS15">
        <v>1</v>
      </c>
      <c r="AT15">
        <v>1</v>
      </c>
      <c r="AU15">
        <v>1</v>
      </c>
      <c r="AV15">
        <v>1</v>
      </c>
      <c r="AW15">
        <v>1</v>
      </c>
      <c r="AX15">
        <v>1</v>
      </c>
      <c r="AY15">
        <v>1</v>
      </c>
      <c r="AZ15">
        <v>1</v>
      </c>
      <c r="BA15">
        <v>7</v>
      </c>
      <c r="BB15">
        <v>1</v>
      </c>
      <c r="BC15">
        <v>7</v>
      </c>
      <c r="BD15">
        <v>1</v>
      </c>
      <c r="BE15">
        <v>1</v>
      </c>
      <c r="BF15">
        <v>1</v>
      </c>
      <c r="BG15">
        <v>7</v>
      </c>
      <c r="BH15">
        <v>7</v>
      </c>
      <c r="BI15">
        <v>7</v>
      </c>
      <c r="BJ15">
        <v>7</v>
      </c>
      <c r="BK15">
        <v>7</v>
      </c>
      <c r="BL15">
        <v>7</v>
      </c>
      <c r="BM15">
        <v>1</v>
      </c>
      <c r="BN15">
        <v>7</v>
      </c>
      <c r="BO15">
        <v>7</v>
      </c>
      <c r="BP15">
        <v>7</v>
      </c>
      <c r="BQ15">
        <v>7</v>
      </c>
      <c r="BR15">
        <v>5</v>
      </c>
      <c r="BS15">
        <v>1</v>
      </c>
      <c r="BT15">
        <v>1</v>
      </c>
      <c r="BU15">
        <v>5</v>
      </c>
      <c r="BV15">
        <v>1</v>
      </c>
      <c r="BW15">
        <v>5</v>
      </c>
      <c r="BX15">
        <v>1</v>
      </c>
      <c r="BY15">
        <v>2</v>
      </c>
      <c r="BZ15">
        <v>1</v>
      </c>
      <c r="CA15">
        <v>1</v>
      </c>
      <c r="CB15">
        <v>2</v>
      </c>
      <c r="CC15">
        <v>1</v>
      </c>
      <c r="CD15">
        <v>2</v>
      </c>
      <c r="CE15">
        <v>1</v>
      </c>
      <c r="CF15">
        <v>1</v>
      </c>
      <c r="CG15">
        <v>1</v>
      </c>
      <c r="CH15">
        <v>1</v>
      </c>
      <c r="CI15">
        <v>2</v>
      </c>
      <c r="CJ15">
        <v>1</v>
      </c>
      <c r="CK15">
        <v>5</v>
      </c>
      <c r="CL15">
        <v>7</v>
      </c>
      <c r="CM15">
        <v>1</v>
      </c>
      <c r="CN15">
        <v>3</v>
      </c>
      <c r="CO15">
        <v>7</v>
      </c>
      <c r="CP15">
        <v>1</v>
      </c>
      <c r="CQ15">
        <v>6</v>
      </c>
      <c r="CR15">
        <v>7</v>
      </c>
      <c r="CS15">
        <v>1</v>
      </c>
      <c r="CT15">
        <v>6</v>
      </c>
      <c r="CU15">
        <v>7</v>
      </c>
      <c r="CV15">
        <v>1</v>
      </c>
      <c r="CW15">
        <v>7</v>
      </c>
      <c r="CX15">
        <v>7</v>
      </c>
      <c r="CY15">
        <v>1</v>
      </c>
      <c r="CZ15">
        <v>6</v>
      </c>
      <c r="DA15">
        <v>2</v>
      </c>
      <c r="DB15">
        <v>5</v>
      </c>
      <c r="DC15">
        <v>5</v>
      </c>
      <c r="DD15">
        <v>3</v>
      </c>
      <c r="DE15">
        <v>1</v>
      </c>
      <c r="DF15">
        <v>4</v>
      </c>
      <c r="DG15">
        <v>4</v>
      </c>
      <c r="DH15">
        <v>2</v>
      </c>
      <c r="DI15">
        <v>3</v>
      </c>
      <c r="DJ15">
        <v>2</v>
      </c>
      <c r="DK15">
        <v>4</v>
      </c>
      <c r="DL15">
        <v>2</v>
      </c>
      <c r="DM15">
        <v>4</v>
      </c>
      <c r="DN15">
        <v>1</v>
      </c>
      <c r="DO15">
        <v>1</v>
      </c>
      <c r="DP15">
        <v>1</v>
      </c>
      <c r="DQ15">
        <v>4</v>
      </c>
      <c r="DR15">
        <v>4</v>
      </c>
      <c r="DS15">
        <v>4</v>
      </c>
      <c r="DT15">
        <v>305</v>
      </c>
      <c r="DU15">
        <v>1</v>
      </c>
      <c r="DV15">
        <v>1</v>
      </c>
    </row>
    <row r="16" spans="1:126" x14ac:dyDescent="0.35">
      <c r="A16">
        <f t="shared" si="0"/>
        <v>13</v>
      </c>
      <c r="B16" s="2">
        <v>44865.250092592592</v>
      </c>
      <c r="C16" s="2">
        <v>44865.252245370371</v>
      </c>
      <c r="D16">
        <v>0</v>
      </c>
      <c r="E16">
        <v>76</v>
      </c>
      <c r="F16">
        <v>185</v>
      </c>
      <c r="G16">
        <v>0</v>
      </c>
      <c r="H16" s="2">
        <v>44866.253287037034</v>
      </c>
      <c r="I16" t="s">
        <v>386</v>
      </c>
      <c r="J16" t="s">
        <v>370</v>
      </c>
      <c r="K16" t="s">
        <v>367</v>
      </c>
      <c r="L16">
        <v>1</v>
      </c>
      <c r="M16">
        <v>1</v>
      </c>
      <c r="N16">
        <v>56</v>
      </c>
      <c r="O16">
        <v>2</v>
      </c>
      <c r="P16">
        <v>1</v>
      </c>
      <c r="V16">
        <v>1</v>
      </c>
      <c r="X16">
        <v>2</v>
      </c>
      <c r="Y16">
        <v>1</v>
      </c>
      <c r="Z16">
        <v>12</v>
      </c>
      <c r="AA16">
        <v>0</v>
      </c>
      <c r="AB16" t="s">
        <v>374</v>
      </c>
      <c r="AC16">
        <v>3</v>
      </c>
      <c r="AD16">
        <v>10</v>
      </c>
      <c r="AE16">
        <v>1</v>
      </c>
      <c r="AF16">
        <v>17</v>
      </c>
      <c r="AG16">
        <v>2</v>
      </c>
      <c r="DT16">
        <v>23</v>
      </c>
      <c r="DU16">
        <f>0</f>
        <v>0</v>
      </c>
      <c r="DV16">
        <f>0</f>
        <v>0</v>
      </c>
    </row>
    <row r="17" spans="1:126" x14ac:dyDescent="0.35">
      <c r="A17">
        <f t="shared" si="0"/>
        <v>14</v>
      </c>
      <c r="B17" s="2">
        <v>44867.149861111109</v>
      </c>
      <c r="C17" s="2">
        <v>44867.155381944445</v>
      </c>
      <c r="D17">
        <v>0</v>
      </c>
      <c r="E17">
        <v>95</v>
      </c>
      <c r="F17">
        <v>477</v>
      </c>
      <c r="G17">
        <v>0</v>
      </c>
      <c r="H17" s="2">
        <v>44868.162326388891</v>
      </c>
      <c r="I17" t="s">
        <v>387</v>
      </c>
      <c r="J17" t="s">
        <v>370</v>
      </c>
      <c r="K17" t="s">
        <v>367</v>
      </c>
      <c r="L17">
        <v>1</v>
      </c>
      <c r="M17">
        <v>1</v>
      </c>
      <c r="N17">
        <v>26</v>
      </c>
      <c r="O17">
        <v>2</v>
      </c>
      <c r="P17">
        <v>6</v>
      </c>
      <c r="V17">
        <v>1</v>
      </c>
      <c r="X17">
        <v>3</v>
      </c>
      <c r="Y17">
        <v>1</v>
      </c>
      <c r="Z17">
        <v>1</v>
      </c>
      <c r="AA17">
        <v>6</v>
      </c>
      <c r="AB17" t="s">
        <v>374</v>
      </c>
      <c r="AC17">
        <v>3</v>
      </c>
      <c r="AD17">
        <v>5</v>
      </c>
      <c r="AE17">
        <v>2</v>
      </c>
      <c r="AF17">
        <v>9</v>
      </c>
      <c r="AG17">
        <v>1</v>
      </c>
      <c r="AH17">
        <v>2</v>
      </c>
      <c r="AI17">
        <v>2</v>
      </c>
      <c r="AJ17">
        <v>2</v>
      </c>
      <c r="AK17">
        <v>2</v>
      </c>
      <c r="AL17">
        <v>2</v>
      </c>
      <c r="AM17">
        <v>2</v>
      </c>
      <c r="AN17">
        <v>1</v>
      </c>
      <c r="AO17">
        <v>2</v>
      </c>
      <c r="AP17">
        <v>2</v>
      </c>
      <c r="AQ17">
        <v>1</v>
      </c>
      <c r="AR17">
        <v>3</v>
      </c>
      <c r="AS17">
        <v>1</v>
      </c>
      <c r="AT17">
        <v>1</v>
      </c>
      <c r="AU17">
        <v>6</v>
      </c>
      <c r="AV17">
        <v>2</v>
      </c>
      <c r="AW17">
        <v>1</v>
      </c>
      <c r="AX17">
        <v>5</v>
      </c>
      <c r="AY17">
        <v>1</v>
      </c>
      <c r="AZ17">
        <v>5</v>
      </c>
      <c r="BA17">
        <v>5</v>
      </c>
      <c r="BB17">
        <v>2</v>
      </c>
      <c r="BC17">
        <v>3</v>
      </c>
      <c r="BD17">
        <v>4</v>
      </c>
      <c r="BE17">
        <v>4</v>
      </c>
      <c r="BF17">
        <v>6</v>
      </c>
      <c r="BG17">
        <v>4</v>
      </c>
      <c r="BH17">
        <v>4</v>
      </c>
      <c r="BI17">
        <v>5</v>
      </c>
      <c r="BJ17">
        <v>5</v>
      </c>
      <c r="BK17">
        <v>4</v>
      </c>
      <c r="BL17">
        <v>4</v>
      </c>
      <c r="BM17">
        <v>5</v>
      </c>
      <c r="BN17">
        <v>4</v>
      </c>
      <c r="BO17">
        <v>4</v>
      </c>
      <c r="BP17">
        <v>4</v>
      </c>
      <c r="BQ17">
        <v>4</v>
      </c>
      <c r="BR17">
        <v>2</v>
      </c>
      <c r="BS17">
        <v>4</v>
      </c>
      <c r="BT17">
        <v>5</v>
      </c>
      <c r="BU17">
        <v>3</v>
      </c>
      <c r="BV17">
        <v>4</v>
      </c>
      <c r="BW17">
        <v>2</v>
      </c>
      <c r="BX17">
        <v>3</v>
      </c>
      <c r="BY17">
        <v>4</v>
      </c>
      <c r="BZ17">
        <v>1</v>
      </c>
      <c r="CA17">
        <v>2</v>
      </c>
      <c r="CB17">
        <v>2</v>
      </c>
      <c r="CC17">
        <v>2</v>
      </c>
      <c r="CD17">
        <v>3</v>
      </c>
      <c r="CE17">
        <v>1</v>
      </c>
      <c r="CF17">
        <v>2</v>
      </c>
      <c r="CG17">
        <v>2</v>
      </c>
      <c r="CH17">
        <v>1</v>
      </c>
      <c r="CI17">
        <v>3</v>
      </c>
      <c r="CJ17">
        <v>1</v>
      </c>
      <c r="CK17">
        <v>5</v>
      </c>
      <c r="CL17">
        <v>7</v>
      </c>
      <c r="CM17">
        <v>1</v>
      </c>
      <c r="CN17">
        <v>5</v>
      </c>
      <c r="CO17">
        <v>5</v>
      </c>
      <c r="CP17">
        <v>1</v>
      </c>
      <c r="CQ17">
        <v>5</v>
      </c>
      <c r="CR17">
        <v>6</v>
      </c>
      <c r="CS17">
        <v>1</v>
      </c>
      <c r="CT17">
        <v>3</v>
      </c>
      <c r="CU17">
        <v>5</v>
      </c>
      <c r="CV17">
        <v>1</v>
      </c>
      <c r="CW17">
        <v>6</v>
      </c>
      <c r="CX17">
        <v>7</v>
      </c>
      <c r="CY17">
        <v>1</v>
      </c>
      <c r="CZ17">
        <v>5</v>
      </c>
      <c r="DA17">
        <v>1</v>
      </c>
      <c r="DB17">
        <v>4</v>
      </c>
      <c r="DC17">
        <v>5</v>
      </c>
      <c r="DD17">
        <v>2</v>
      </c>
      <c r="DE17">
        <v>4</v>
      </c>
      <c r="DF17">
        <v>5</v>
      </c>
      <c r="DG17">
        <v>5</v>
      </c>
      <c r="DH17">
        <v>3</v>
      </c>
      <c r="DI17">
        <v>5</v>
      </c>
      <c r="DJ17">
        <v>2</v>
      </c>
      <c r="DK17">
        <v>3</v>
      </c>
      <c r="DL17">
        <v>1</v>
      </c>
      <c r="DM17">
        <v>3</v>
      </c>
      <c r="DN17">
        <v>2</v>
      </c>
      <c r="DO17">
        <v>1</v>
      </c>
      <c r="DP17">
        <v>2</v>
      </c>
      <c r="DQ17">
        <v>2</v>
      </c>
      <c r="DR17">
        <v>5</v>
      </c>
      <c r="DS17">
        <v>5</v>
      </c>
      <c r="DT17">
        <v>315</v>
      </c>
      <c r="DU17">
        <v>1</v>
      </c>
      <c r="DV17">
        <v>1</v>
      </c>
    </row>
    <row r="18" spans="1:126" x14ac:dyDescent="0.35">
      <c r="A18">
        <f t="shared" si="0"/>
        <v>15</v>
      </c>
      <c r="B18" s="2">
        <v>44867.193020833336</v>
      </c>
      <c r="C18" s="2">
        <v>44867.204074074078</v>
      </c>
      <c r="D18">
        <v>0</v>
      </c>
      <c r="E18">
        <v>95</v>
      </c>
      <c r="F18">
        <v>955</v>
      </c>
      <c r="G18">
        <v>0</v>
      </c>
      <c r="H18" s="2">
        <v>44868.204131944447</v>
      </c>
      <c r="I18" t="s">
        <v>388</v>
      </c>
      <c r="J18" t="s">
        <v>370</v>
      </c>
      <c r="K18" t="s">
        <v>367</v>
      </c>
      <c r="L18">
        <v>0.40000000596046398</v>
      </c>
      <c r="M18">
        <v>1</v>
      </c>
      <c r="N18">
        <v>61</v>
      </c>
      <c r="O18">
        <v>1</v>
      </c>
      <c r="P18">
        <v>1</v>
      </c>
      <c r="V18">
        <v>1</v>
      </c>
      <c r="X18">
        <v>3</v>
      </c>
      <c r="Y18">
        <v>1</v>
      </c>
      <c r="Z18">
        <v>11</v>
      </c>
      <c r="AA18">
        <v>0</v>
      </c>
      <c r="AB18" t="s">
        <v>374</v>
      </c>
      <c r="AC18">
        <v>4</v>
      </c>
      <c r="AD18">
        <v>14</v>
      </c>
      <c r="AE18">
        <v>4</v>
      </c>
      <c r="AF18">
        <v>15</v>
      </c>
      <c r="AG18">
        <v>2</v>
      </c>
      <c r="AH18">
        <v>1</v>
      </c>
      <c r="AI18">
        <v>1</v>
      </c>
      <c r="AJ18">
        <v>1</v>
      </c>
      <c r="AK18">
        <v>1</v>
      </c>
      <c r="AL18">
        <v>4</v>
      </c>
      <c r="AM18">
        <v>5</v>
      </c>
      <c r="AN18">
        <v>5</v>
      </c>
      <c r="AO18">
        <v>2</v>
      </c>
      <c r="AP18">
        <v>2</v>
      </c>
      <c r="AQ18">
        <v>2</v>
      </c>
      <c r="AR18">
        <v>6</v>
      </c>
      <c r="AS18">
        <v>2</v>
      </c>
      <c r="AT18">
        <v>2</v>
      </c>
      <c r="AU18">
        <v>2</v>
      </c>
      <c r="AV18">
        <v>4</v>
      </c>
      <c r="AW18">
        <v>1</v>
      </c>
      <c r="AX18">
        <v>2</v>
      </c>
      <c r="AY18">
        <v>4</v>
      </c>
      <c r="AZ18">
        <v>5</v>
      </c>
      <c r="BA18">
        <v>4</v>
      </c>
      <c r="BB18">
        <v>3</v>
      </c>
      <c r="BC18">
        <v>6</v>
      </c>
      <c r="BD18">
        <v>2</v>
      </c>
      <c r="BE18">
        <v>2</v>
      </c>
      <c r="BF18">
        <v>2</v>
      </c>
      <c r="BG18">
        <v>6</v>
      </c>
      <c r="BH18">
        <v>6</v>
      </c>
      <c r="BI18">
        <v>6</v>
      </c>
      <c r="BJ18">
        <v>5</v>
      </c>
      <c r="BK18">
        <v>5</v>
      </c>
      <c r="BL18">
        <v>5</v>
      </c>
      <c r="BM18">
        <v>2</v>
      </c>
      <c r="BN18">
        <v>6</v>
      </c>
      <c r="BO18">
        <v>6</v>
      </c>
      <c r="BP18">
        <v>6</v>
      </c>
      <c r="BQ18">
        <v>3</v>
      </c>
      <c r="BR18">
        <v>4</v>
      </c>
      <c r="BS18">
        <v>1</v>
      </c>
      <c r="BT18">
        <v>2</v>
      </c>
      <c r="BU18">
        <v>5</v>
      </c>
      <c r="BV18">
        <v>1</v>
      </c>
      <c r="BW18">
        <v>5</v>
      </c>
      <c r="BX18">
        <v>1</v>
      </c>
      <c r="BY18">
        <v>2</v>
      </c>
      <c r="BZ18">
        <v>1</v>
      </c>
      <c r="CA18">
        <v>1</v>
      </c>
      <c r="CB18">
        <v>2</v>
      </c>
      <c r="CC18">
        <v>1</v>
      </c>
      <c r="CD18">
        <v>2</v>
      </c>
      <c r="CE18">
        <v>1</v>
      </c>
      <c r="CF18">
        <v>1</v>
      </c>
      <c r="CG18">
        <v>1</v>
      </c>
      <c r="CH18">
        <v>1</v>
      </c>
      <c r="CI18">
        <v>2</v>
      </c>
      <c r="CJ18">
        <v>1</v>
      </c>
      <c r="CK18">
        <v>5</v>
      </c>
      <c r="CL18">
        <v>7</v>
      </c>
      <c r="CM18">
        <v>1</v>
      </c>
      <c r="CN18">
        <v>5</v>
      </c>
      <c r="CO18">
        <v>7</v>
      </c>
      <c r="CP18">
        <v>4</v>
      </c>
      <c r="CQ18">
        <v>5</v>
      </c>
      <c r="CR18">
        <v>2</v>
      </c>
      <c r="CS18">
        <v>2</v>
      </c>
      <c r="CT18">
        <v>2</v>
      </c>
      <c r="CU18">
        <v>7</v>
      </c>
      <c r="CV18">
        <v>2</v>
      </c>
      <c r="CW18">
        <v>7</v>
      </c>
      <c r="CX18">
        <v>7</v>
      </c>
      <c r="CY18">
        <v>1</v>
      </c>
      <c r="CZ18">
        <v>5</v>
      </c>
      <c r="DA18">
        <v>2</v>
      </c>
      <c r="DB18">
        <v>5</v>
      </c>
      <c r="DC18">
        <v>5</v>
      </c>
      <c r="DD18">
        <v>1</v>
      </c>
      <c r="DE18">
        <v>4</v>
      </c>
      <c r="DF18">
        <v>5</v>
      </c>
      <c r="DG18">
        <v>5</v>
      </c>
      <c r="DH18">
        <v>5</v>
      </c>
      <c r="DI18">
        <v>3</v>
      </c>
      <c r="DJ18">
        <v>2</v>
      </c>
      <c r="DK18">
        <v>4</v>
      </c>
      <c r="DL18">
        <v>1</v>
      </c>
      <c r="DM18">
        <v>2</v>
      </c>
      <c r="DN18">
        <v>2</v>
      </c>
      <c r="DO18">
        <v>2</v>
      </c>
      <c r="DP18">
        <v>2</v>
      </c>
      <c r="DQ18">
        <v>3</v>
      </c>
      <c r="DR18">
        <v>4</v>
      </c>
      <c r="DS18">
        <v>5</v>
      </c>
      <c r="DT18">
        <v>317</v>
      </c>
      <c r="DU18">
        <v>1</v>
      </c>
      <c r="DV18">
        <v>1</v>
      </c>
    </row>
    <row r="19" spans="1:126" x14ac:dyDescent="0.35">
      <c r="A19">
        <f t="shared" si="0"/>
        <v>16</v>
      </c>
      <c r="B19" s="2">
        <v>44867.190798611111</v>
      </c>
      <c r="C19" s="2">
        <v>44867.206354166665</v>
      </c>
      <c r="D19">
        <v>0</v>
      </c>
      <c r="E19">
        <v>95</v>
      </c>
      <c r="F19">
        <v>1343</v>
      </c>
      <c r="G19">
        <v>0</v>
      </c>
      <c r="H19" s="2">
        <v>44868.206377314818</v>
      </c>
      <c r="I19" t="s">
        <v>389</v>
      </c>
      <c r="J19" t="s">
        <v>370</v>
      </c>
      <c r="K19" t="s">
        <v>367</v>
      </c>
      <c r="L19">
        <v>1</v>
      </c>
      <c r="M19">
        <v>1</v>
      </c>
      <c r="N19">
        <v>53</v>
      </c>
      <c r="O19">
        <v>1</v>
      </c>
      <c r="P19">
        <v>1</v>
      </c>
      <c r="V19">
        <v>1</v>
      </c>
      <c r="X19">
        <v>3</v>
      </c>
      <c r="Y19">
        <v>1</v>
      </c>
      <c r="Z19">
        <v>5</v>
      </c>
      <c r="AA19">
        <v>10</v>
      </c>
      <c r="AB19" t="s">
        <v>390</v>
      </c>
      <c r="AC19">
        <v>4</v>
      </c>
      <c r="AD19">
        <v>3</v>
      </c>
      <c r="AE19">
        <v>1</v>
      </c>
      <c r="AF19">
        <v>8</v>
      </c>
      <c r="AG19">
        <v>2</v>
      </c>
      <c r="AH19">
        <v>2</v>
      </c>
      <c r="AI19">
        <v>2</v>
      </c>
      <c r="AJ19">
        <v>2</v>
      </c>
      <c r="AK19">
        <v>2</v>
      </c>
      <c r="AL19">
        <v>2</v>
      </c>
      <c r="AM19">
        <v>2</v>
      </c>
      <c r="AN19">
        <v>2</v>
      </c>
      <c r="AO19">
        <v>2</v>
      </c>
      <c r="AP19">
        <v>6</v>
      </c>
      <c r="AQ19">
        <v>2</v>
      </c>
      <c r="AR19">
        <v>6</v>
      </c>
      <c r="AS19">
        <v>2</v>
      </c>
      <c r="AT19">
        <v>2</v>
      </c>
      <c r="AU19">
        <v>2</v>
      </c>
      <c r="AV19">
        <v>2</v>
      </c>
      <c r="AW19">
        <v>2</v>
      </c>
      <c r="AX19">
        <v>2</v>
      </c>
      <c r="AY19">
        <v>2</v>
      </c>
      <c r="AZ19">
        <v>2</v>
      </c>
      <c r="BA19">
        <v>6</v>
      </c>
      <c r="BB19">
        <v>2</v>
      </c>
      <c r="BC19">
        <v>6</v>
      </c>
      <c r="BD19">
        <v>2</v>
      </c>
      <c r="BE19">
        <v>2</v>
      </c>
      <c r="BF19">
        <v>2</v>
      </c>
      <c r="BG19">
        <v>6</v>
      </c>
      <c r="BH19">
        <v>6</v>
      </c>
      <c r="BI19">
        <v>6</v>
      </c>
      <c r="BJ19">
        <v>6</v>
      </c>
      <c r="BK19">
        <v>5</v>
      </c>
      <c r="BL19">
        <v>6</v>
      </c>
      <c r="BM19">
        <v>2</v>
      </c>
      <c r="BN19">
        <v>6</v>
      </c>
      <c r="BO19">
        <v>6</v>
      </c>
      <c r="BP19">
        <v>6</v>
      </c>
      <c r="BQ19">
        <v>6</v>
      </c>
      <c r="BR19">
        <v>4</v>
      </c>
      <c r="BS19">
        <v>1</v>
      </c>
      <c r="BT19">
        <v>2</v>
      </c>
      <c r="BU19">
        <v>4</v>
      </c>
      <c r="BV19">
        <v>1</v>
      </c>
      <c r="BW19">
        <v>5</v>
      </c>
      <c r="BX19">
        <v>1</v>
      </c>
      <c r="BY19">
        <v>3</v>
      </c>
      <c r="BZ19">
        <v>1</v>
      </c>
      <c r="CA19">
        <v>1</v>
      </c>
      <c r="CB19">
        <v>2</v>
      </c>
      <c r="CC19">
        <v>1</v>
      </c>
      <c r="CD19">
        <v>2</v>
      </c>
      <c r="CE19">
        <v>1</v>
      </c>
      <c r="CF19">
        <v>2</v>
      </c>
      <c r="CG19">
        <v>1</v>
      </c>
      <c r="CH19">
        <v>1</v>
      </c>
      <c r="CI19">
        <v>1</v>
      </c>
      <c r="CJ19">
        <v>2</v>
      </c>
      <c r="CK19">
        <v>3</v>
      </c>
      <c r="CL19">
        <v>6</v>
      </c>
      <c r="CM19">
        <v>1</v>
      </c>
      <c r="CN19">
        <v>2</v>
      </c>
      <c r="CO19">
        <v>6</v>
      </c>
      <c r="CP19">
        <v>2</v>
      </c>
      <c r="CQ19">
        <v>2</v>
      </c>
      <c r="CR19">
        <v>6</v>
      </c>
      <c r="CS19">
        <v>5</v>
      </c>
      <c r="CT19">
        <v>6</v>
      </c>
      <c r="CU19">
        <v>6</v>
      </c>
      <c r="CV19">
        <v>3</v>
      </c>
      <c r="CW19">
        <v>6</v>
      </c>
      <c r="CX19">
        <v>6</v>
      </c>
      <c r="CY19">
        <v>2</v>
      </c>
      <c r="CZ19">
        <v>3</v>
      </c>
      <c r="DA19">
        <v>2</v>
      </c>
      <c r="DB19">
        <v>4</v>
      </c>
      <c r="DC19">
        <v>4</v>
      </c>
      <c r="DD19">
        <v>2</v>
      </c>
      <c r="DE19">
        <v>4</v>
      </c>
      <c r="DF19">
        <v>3</v>
      </c>
      <c r="DG19">
        <v>4</v>
      </c>
      <c r="DH19">
        <v>2</v>
      </c>
      <c r="DI19">
        <v>4</v>
      </c>
      <c r="DJ19">
        <v>1</v>
      </c>
      <c r="DK19">
        <v>4</v>
      </c>
      <c r="DL19">
        <v>2</v>
      </c>
      <c r="DM19">
        <v>4</v>
      </c>
      <c r="DN19">
        <v>2</v>
      </c>
      <c r="DO19">
        <v>2</v>
      </c>
      <c r="DP19">
        <v>3</v>
      </c>
      <c r="DQ19">
        <v>4</v>
      </c>
      <c r="DR19">
        <v>4</v>
      </c>
      <c r="DS19">
        <v>4</v>
      </c>
      <c r="DT19">
        <v>302</v>
      </c>
      <c r="DU19">
        <v>1</v>
      </c>
      <c r="DV19">
        <v>1</v>
      </c>
    </row>
    <row r="20" spans="1:126" x14ac:dyDescent="0.35">
      <c r="A20">
        <f t="shared" si="0"/>
        <v>17</v>
      </c>
      <c r="B20" s="2">
        <v>44867.636689814812</v>
      </c>
      <c r="C20" s="2">
        <v>44867.651446759257</v>
      </c>
      <c r="D20">
        <v>0</v>
      </c>
      <c r="E20">
        <v>95</v>
      </c>
      <c r="F20">
        <v>1275</v>
      </c>
      <c r="G20">
        <v>0</v>
      </c>
      <c r="H20" s="2">
        <v>44868.651469907411</v>
      </c>
      <c r="I20" t="s">
        <v>391</v>
      </c>
      <c r="J20" t="s">
        <v>370</v>
      </c>
      <c r="K20" t="s">
        <v>367</v>
      </c>
      <c r="L20">
        <v>1</v>
      </c>
      <c r="M20">
        <v>1</v>
      </c>
      <c r="N20">
        <v>39</v>
      </c>
      <c r="O20">
        <v>2</v>
      </c>
      <c r="P20">
        <v>1</v>
      </c>
      <c r="V20">
        <v>1</v>
      </c>
      <c r="X20">
        <v>2</v>
      </c>
      <c r="Y20">
        <v>1</v>
      </c>
      <c r="Z20">
        <v>6</v>
      </c>
      <c r="AA20">
        <v>0</v>
      </c>
      <c r="AB20" t="s">
        <v>368</v>
      </c>
      <c r="AC20">
        <v>4</v>
      </c>
      <c r="AD20">
        <v>4</v>
      </c>
      <c r="AE20">
        <v>1</v>
      </c>
      <c r="AF20">
        <v>13</v>
      </c>
      <c r="AG20">
        <v>1</v>
      </c>
      <c r="AH20">
        <v>1</v>
      </c>
      <c r="AI20">
        <v>1</v>
      </c>
      <c r="AJ20">
        <v>1</v>
      </c>
      <c r="AK20">
        <v>1</v>
      </c>
      <c r="AL20">
        <v>1</v>
      </c>
      <c r="AM20">
        <v>1</v>
      </c>
      <c r="AN20">
        <v>1</v>
      </c>
      <c r="AO20">
        <v>1</v>
      </c>
      <c r="AP20">
        <v>7</v>
      </c>
      <c r="AQ20">
        <v>1</v>
      </c>
      <c r="AR20">
        <v>7</v>
      </c>
      <c r="AS20">
        <v>1</v>
      </c>
      <c r="AT20">
        <v>1</v>
      </c>
      <c r="AU20">
        <v>1</v>
      </c>
      <c r="AV20">
        <v>1</v>
      </c>
      <c r="AW20">
        <v>5</v>
      </c>
      <c r="AX20">
        <v>1</v>
      </c>
      <c r="AY20">
        <v>2</v>
      </c>
      <c r="AZ20">
        <v>1</v>
      </c>
      <c r="BA20">
        <v>7</v>
      </c>
      <c r="BB20">
        <v>1</v>
      </c>
      <c r="BC20">
        <v>7</v>
      </c>
      <c r="BD20">
        <v>1</v>
      </c>
      <c r="BE20">
        <v>1</v>
      </c>
      <c r="BF20">
        <v>1</v>
      </c>
      <c r="BG20">
        <v>7</v>
      </c>
      <c r="BH20">
        <v>7</v>
      </c>
      <c r="BI20">
        <v>7</v>
      </c>
      <c r="BJ20">
        <v>7</v>
      </c>
      <c r="BK20">
        <v>7</v>
      </c>
      <c r="BL20">
        <v>7</v>
      </c>
      <c r="BM20">
        <v>1</v>
      </c>
      <c r="BN20">
        <v>7</v>
      </c>
      <c r="BO20">
        <v>7</v>
      </c>
      <c r="BP20">
        <v>7</v>
      </c>
      <c r="BQ20">
        <v>7</v>
      </c>
      <c r="BR20">
        <v>5</v>
      </c>
      <c r="BS20">
        <v>1</v>
      </c>
      <c r="BT20">
        <v>1</v>
      </c>
      <c r="BU20">
        <v>5</v>
      </c>
      <c r="BV20">
        <v>1</v>
      </c>
      <c r="BW20">
        <v>4</v>
      </c>
      <c r="BX20">
        <v>1</v>
      </c>
      <c r="BY20">
        <v>3</v>
      </c>
      <c r="BZ20">
        <v>1</v>
      </c>
      <c r="CA20">
        <v>1</v>
      </c>
      <c r="CB20">
        <v>2</v>
      </c>
      <c r="CC20">
        <v>1</v>
      </c>
      <c r="CD20">
        <v>2</v>
      </c>
      <c r="CE20">
        <v>1</v>
      </c>
      <c r="CF20">
        <v>1</v>
      </c>
      <c r="CG20">
        <v>1</v>
      </c>
      <c r="CH20">
        <v>1</v>
      </c>
      <c r="CI20">
        <v>1</v>
      </c>
      <c r="CJ20">
        <v>1</v>
      </c>
      <c r="CK20">
        <v>2</v>
      </c>
      <c r="CL20">
        <v>7</v>
      </c>
      <c r="CM20">
        <v>1</v>
      </c>
      <c r="CN20">
        <v>4</v>
      </c>
      <c r="CO20">
        <v>6</v>
      </c>
      <c r="CP20">
        <v>1</v>
      </c>
      <c r="CQ20">
        <v>3</v>
      </c>
      <c r="CR20">
        <v>5</v>
      </c>
      <c r="CS20">
        <v>1</v>
      </c>
      <c r="CT20">
        <v>2</v>
      </c>
      <c r="CU20">
        <v>7</v>
      </c>
      <c r="CV20">
        <v>1</v>
      </c>
      <c r="CW20">
        <v>6</v>
      </c>
      <c r="CX20">
        <v>7</v>
      </c>
      <c r="CY20">
        <v>1</v>
      </c>
      <c r="CZ20">
        <v>3</v>
      </c>
      <c r="DA20">
        <v>1</v>
      </c>
      <c r="DB20">
        <v>4</v>
      </c>
      <c r="DC20">
        <v>5</v>
      </c>
      <c r="DD20">
        <v>3</v>
      </c>
      <c r="DE20">
        <v>3</v>
      </c>
      <c r="DF20">
        <v>3</v>
      </c>
      <c r="DG20">
        <v>4</v>
      </c>
      <c r="DH20">
        <v>1</v>
      </c>
      <c r="DI20">
        <v>3</v>
      </c>
      <c r="DJ20">
        <v>3</v>
      </c>
      <c r="DK20">
        <v>3</v>
      </c>
      <c r="DL20">
        <v>2</v>
      </c>
      <c r="DM20">
        <v>2</v>
      </c>
      <c r="DN20">
        <v>4</v>
      </c>
      <c r="DO20">
        <v>3</v>
      </c>
      <c r="DP20">
        <v>2</v>
      </c>
      <c r="DQ20">
        <v>3</v>
      </c>
      <c r="DR20">
        <v>4</v>
      </c>
      <c r="DS20">
        <v>3</v>
      </c>
      <c r="DT20">
        <v>293</v>
      </c>
      <c r="DU20">
        <v>1</v>
      </c>
      <c r="DV20">
        <v>1</v>
      </c>
    </row>
    <row r="21" spans="1:126" x14ac:dyDescent="0.35">
      <c r="A21">
        <f t="shared" si="0"/>
        <v>18</v>
      </c>
      <c r="B21" s="2">
        <v>44870.191412037035</v>
      </c>
      <c r="C21" s="2">
        <v>44870.207106481481</v>
      </c>
      <c r="D21">
        <v>0</v>
      </c>
      <c r="E21">
        <v>100</v>
      </c>
      <c r="F21">
        <v>1355</v>
      </c>
      <c r="G21">
        <v>1</v>
      </c>
      <c r="H21" s="2">
        <v>44870.207118055558</v>
      </c>
      <c r="I21" t="s">
        <v>392</v>
      </c>
      <c r="J21" t="s">
        <v>370</v>
      </c>
      <c r="K21" t="s">
        <v>367</v>
      </c>
      <c r="L21">
        <v>0.89999997615814198</v>
      </c>
      <c r="M21">
        <v>1</v>
      </c>
      <c r="N21">
        <v>49</v>
      </c>
      <c r="O21">
        <v>1</v>
      </c>
      <c r="P21">
        <v>1</v>
      </c>
      <c r="V21">
        <v>1</v>
      </c>
      <c r="X21">
        <v>2</v>
      </c>
      <c r="Y21">
        <v>1</v>
      </c>
      <c r="Z21">
        <v>5</v>
      </c>
      <c r="AA21">
        <v>6</v>
      </c>
      <c r="AB21" t="s">
        <v>393</v>
      </c>
      <c r="AC21">
        <v>4</v>
      </c>
      <c r="AD21">
        <v>8</v>
      </c>
      <c r="AE21">
        <v>3</v>
      </c>
      <c r="AF21">
        <v>14</v>
      </c>
      <c r="AG21">
        <v>2</v>
      </c>
      <c r="AH21">
        <v>5</v>
      </c>
      <c r="AI21">
        <v>5</v>
      </c>
      <c r="AJ21">
        <v>3</v>
      </c>
      <c r="AK21">
        <v>5</v>
      </c>
      <c r="AL21">
        <v>3</v>
      </c>
      <c r="AM21">
        <v>2</v>
      </c>
      <c r="AN21">
        <v>5</v>
      </c>
      <c r="AO21">
        <v>3</v>
      </c>
      <c r="AP21">
        <v>6</v>
      </c>
      <c r="AQ21">
        <v>2</v>
      </c>
      <c r="AR21">
        <v>6</v>
      </c>
      <c r="AS21">
        <v>2</v>
      </c>
      <c r="AT21">
        <v>5</v>
      </c>
      <c r="AU21">
        <v>2</v>
      </c>
      <c r="AV21">
        <v>3</v>
      </c>
      <c r="AW21">
        <v>2</v>
      </c>
      <c r="AX21">
        <v>5</v>
      </c>
      <c r="AY21">
        <v>2</v>
      </c>
      <c r="AZ21">
        <v>3</v>
      </c>
      <c r="BA21">
        <v>6</v>
      </c>
      <c r="BB21">
        <v>5</v>
      </c>
      <c r="BC21">
        <v>5</v>
      </c>
      <c r="BD21">
        <v>6</v>
      </c>
      <c r="BE21">
        <v>5</v>
      </c>
      <c r="BF21">
        <v>4</v>
      </c>
      <c r="BG21">
        <v>5</v>
      </c>
      <c r="BH21">
        <v>6</v>
      </c>
      <c r="BI21">
        <v>6</v>
      </c>
      <c r="BJ21">
        <v>6</v>
      </c>
      <c r="BK21">
        <v>5</v>
      </c>
      <c r="BL21">
        <v>6</v>
      </c>
      <c r="BM21">
        <v>3</v>
      </c>
      <c r="BN21">
        <v>5</v>
      </c>
      <c r="BO21">
        <v>5</v>
      </c>
      <c r="BP21">
        <v>5</v>
      </c>
      <c r="BQ21">
        <v>6</v>
      </c>
      <c r="BR21">
        <v>4</v>
      </c>
      <c r="BS21">
        <v>1</v>
      </c>
      <c r="BT21">
        <v>2</v>
      </c>
      <c r="BU21">
        <v>4</v>
      </c>
      <c r="BV21">
        <v>2</v>
      </c>
      <c r="BW21">
        <v>2</v>
      </c>
      <c r="BX21">
        <v>2</v>
      </c>
      <c r="BY21">
        <v>2</v>
      </c>
      <c r="BZ21">
        <v>1</v>
      </c>
      <c r="CA21">
        <v>2</v>
      </c>
      <c r="CB21">
        <v>2</v>
      </c>
      <c r="CC21">
        <v>2</v>
      </c>
      <c r="CD21">
        <v>2</v>
      </c>
      <c r="CE21">
        <v>1</v>
      </c>
      <c r="CF21">
        <v>2</v>
      </c>
      <c r="CG21">
        <v>2</v>
      </c>
      <c r="CH21">
        <v>1</v>
      </c>
      <c r="CI21">
        <v>1</v>
      </c>
      <c r="CJ21">
        <v>2</v>
      </c>
      <c r="CK21">
        <v>2</v>
      </c>
      <c r="CL21">
        <v>6</v>
      </c>
      <c r="CM21">
        <v>2</v>
      </c>
      <c r="CN21">
        <v>3</v>
      </c>
      <c r="CO21">
        <v>6</v>
      </c>
      <c r="CP21">
        <v>2</v>
      </c>
      <c r="CQ21">
        <v>4</v>
      </c>
      <c r="CR21">
        <v>6</v>
      </c>
      <c r="CS21">
        <v>4</v>
      </c>
      <c r="CT21">
        <v>5</v>
      </c>
      <c r="CU21">
        <v>6</v>
      </c>
      <c r="CV21">
        <v>5</v>
      </c>
      <c r="CW21">
        <v>4</v>
      </c>
      <c r="CX21">
        <v>6</v>
      </c>
      <c r="CY21">
        <v>4</v>
      </c>
      <c r="CZ21">
        <v>3</v>
      </c>
      <c r="DA21">
        <v>2</v>
      </c>
      <c r="DB21">
        <v>5</v>
      </c>
      <c r="DC21">
        <v>4</v>
      </c>
      <c r="DD21">
        <v>2</v>
      </c>
      <c r="DE21">
        <v>3</v>
      </c>
      <c r="DF21">
        <v>4</v>
      </c>
      <c r="DG21">
        <v>4</v>
      </c>
      <c r="DH21">
        <v>4</v>
      </c>
      <c r="DI21">
        <v>5</v>
      </c>
      <c r="DJ21">
        <v>2</v>
      </c>
      <c r="DK21">
        <v>3</v>
      </c>
      <c r="DL21">
        <v>2</v>
      </c>
      <c r="DM21">
        <v>3</v>
      </c>
      <c r="DN21">
        <v>2</v>
      </c>
      <c r="DO21">
        <v>1</v>
      </c>
      <c r="DP21">
        <v>2</v>
      </c>
      <c r="DQ21">
        <v>2</v>
      </c>
      <c r="DR21">
        <v>4</v>
      </c>
      <c r="DS21">
        <v>4</v>
      </c>
      <c r="DT21">
        <v>339</v>
      </c>
      <c r="DU21">
        <v>1</v>
      </c>
      <c r="DV21">
        <v>1</v>
      </c>
    </row>
    <row r="22" spans="1:126" x14ac:dyDescent="0.35">
      <c r="A22">
        <f t="shared" si="0"/>
        <v>19</v>
      </c>
      <c r="B22" s="2">
        <v>44870.462152777778</v>
      </c>
      <c r="C22" s="2">
        <v>44870.47115740741</v>
      </c>
      <c r="D22">
        <v>0</v>
      </c>
      <c r="E22">
        <v>100</v>
      </c>
      <c r="F22">
        <v>778</v>
      </c>
      <c r="G22">
        <v>1</v>
      </c>
      <c r="H22" s="2">
        <v>44870.471180555556</v>
      </c>
      <c r="I22" t="s">
        <v>394</v>
      </c>
      <c r="J22" t="s">
        <v>370</v>
      </c>
      <c r="K22" t="s">
        <v>367</v>
      </c>
      <c r="L22">
        <v>0.89999997615814198</v>
      </c>
      <c r="M22">
        <v>1</v>
      </c>
      <c r="N22">
        <v>49</v>
      </c>
      <c r="O22">
        <v>2</v>
      </c>
      <c r="P22">
        <v>1</v>
      </c>
      <c r="V22">
        <v>1</v>
      </c>
      <c r="X22">
        <v>2</v>
      </c>
      <c r="Y22">
        <v>1</v>
      </c>
      <c r="Z22">
        <v>8</v>
      </c>
      <c r="AA22">
        <v>2</v>
      </c>
      <c r="AB22" t="s">
        <v>390</v>
      </c>
      <c r="AC22">
        <v>3</v>
      </c>
      <c r="AD22">
        <v>15</v>
      </c>
      <c r="AE22">
        <v>1</v>
      </c>
      <c r="AF22">
        <v>15</v>
      </c>
      <c r="AG22">
        <v>1</v>
      </c>
      <c r="AH22">
        <v>1</v>
      </c>
      <c r="AI22">
        <v>1</v>
      </c>
      <c r="AJ22">
        <v>1</v>
      </c>
      <c r="AK22">
        <v>1</v>
      </c>
      <c r="AL22">
        <v>1</v>
      </c>
      <c r="AM22">
        <v>1</v>
      </c>
      <c r="AN22">
        <v>1</v>
      </c>
      <c r="AO22">
        <v>1</v>
      </c>
      <c r="AP22">
        <v>6</v>
      </c>
      <c r="AQ22">
        <v>1</v>
      </c>
      <c r="AR22">
        <v>6</v>
      </c>
      <c r="AS22">
        <v>1</v>
      </c>
      <c r="AT22">
        <v>1</v>
      </c>
      <c r="AU22">
        <v>1</v>
      </c>
      <c r="AV22">
        <v>1</v>
      </c>
      <c r="AW22">
        <v>6</v>
      </c>
      <c r="AX22">
        <v>1</v>
      </c>
      <c r="AY22">
        <v>1</v>
      </c>
      <c r="AZ22">
        <v>1</v>
      </c>
      <c r="BA22">
        <v>7</v>
      </c>
      <c r="BB22">
        <v>2</v>
      </c>
      <c r="BC22">
        <v>1</v>
      </c>
      <c r="BD22">
        <v>1</v>
      </c>
      <c r="BE22">
        <v>7</v>
      </c>
      <c r="BF22">
        <v>1</v>
      </c>
      <c r="BG22">
        <v>7</v>
      </c>
      <c r="BH22">
        <v>7</v>
      </c>
      <c r="BI22">
        <v>7</v>
      </c>
      <c r="BJ22">
        <v>7</v>
      </c>
      <c r="BK22">
        <v>7</v>
      </c>
      <c r="BL22">
        <v>7</v>
      </c>
      <c r="BM22">
        <v>1</v>
      </c>
      <c r="BN22">
        <v>7</v>
      </c>
      <c r="BO22">
        <v>7</v>
      </c>
      <c r="BP22">
        <v>7</v>
      </c>
      <c r="BQ22">
        <v>7</v>
      </c>
      <c r="BR22">
        <v>4</v>
      </c>
      <c r="BS22">
        <v>1</v>
      </c>
      <c r="BT22">
        <v>1</v>
      </c>
      <c r="BU22">
        <v>4</v>
      </c>
      <c r="BV22">
        <v>1</v>
      </c>
      <c r="BW22">
        <v>4</v>
      </c>
      <c r="BX22">
        <v>2</v>
      </c>
      <c r="BY22">
        <v>2</v>
      </c>
      <c r="BZ22">
        <v>1</v>
      </c>
      <c r="CA22">
        <v>1</v>
      </c>
      <c r="CB22">
        <v>2</v>
      </c>
      <c r="CC22">
        <v>1</v>
      </c>
      <c r="CD22">
        <v>2</v>
      </c>
      <c r="CE22">
        <v>1</v>
      </c>
      <c r="CF22">
        <v>1</v>
      </c>
      <c r="CG22">
        <v>2</v>
      </c>
      <c r="CH22">
        <v>1</v>
      </c>
      <c r="CI22">
        <v>1</v>
      </c>
      <c r="CJ22">
        <v>3</v>
      </c>
      <c r="CK22">
        <v>6</v>
      </c>
      <c r="CL22">
        <v>7</v>
      </c>
      <c r="CM22">
        <v>1</v>
      </c>
      <c r="CN22">
        <v>1</v>
      </c>
      <c r="CO22">
        <v>7</v>
      </c>
      <c r="CP22">
        <v>2</v>
      </c>
      <c r="CQ22">
        <v>6</v>
      </c>
      <c r="CR22">
        <v>6</v>
      </c>
      <c r="CS22">
        <v>3</v>
      </c>
      <c r="CT22">
        <v>2</v>
      </c>
      <c r="CU22">
        <v>7</v>
      </c>
      <c r="CV22">
        <v>1</v>
      </c>
      <c r="CW22">
        <v>6</v>
      </c>
      <c r="CX22">
        <v>7</v>
      </c>
      <c r="CY22">
        <v>2</v>
      </c>
      <c r="CZ22">
        <v>3</v>
      </c>
      <c r="DA22">
        <v>1</v>
      </c>
      <c r="DB22">
        <v>5</v>
      </c>
      <c r="DC22">
        <v>5</v>
      </c>
      <c r="DD22">
        <v>2</v>
      </c>
      <c r="DE22">
        <v>2</v>
      </c>
      <c r="DF22">
        <v>2</v>
      </c>
      <c r="DG22">
        <v>4</v>
      </c>
      <c r="DH22">
        <v>1</v>
      </c>
      <c r="DI22">
        <v>4</v>
      </c>
      <c r="DJ22">
        <v>1</v>
      </c>
      <c r="DK22">
        <v>2</v>
      </c>
      <c r="DL22">
        <v>1</v>
      </c>
      <c r="DM22">
        <v>2</v>
      </c>
      <c r="DN22">
        <v>1</v>
      </c>
      <c r="DO22">
        <v>1</v>
      </c>
      <c r="DP22">
        <v>1</v>
      </c>
      <c r="DQ22">
        <v>3</v>
      </c>
      <c r="DR22">
        <v>1</v>
      </c>
      <c r="DS22">
        <v>4</v>
      </c>
      <c r="DT22">
        <v>284</v>
      </c>
      <c r="DU22">
        <v>1</v>
      </c>
      <c r="DV22">
        <v>1</v>
      </c>
    </row>
    <row r="23" spans="1:126" x14ac:dyDescent="0.35">
      <c r="A23">
        <f t="shared" si="0"/>
        <v>20</v>
      </c>
      <c r="B23" s="2">
        <v>44870.424340277779</v>
      </c>
      <c r="C23" s="2">
        <v>44870.426168981481</v>
      </c>
      <c r="D23">
        <v>0</v>
      </c>
      <c r="E23">
        <v>76</v>
      </c>
      <c r="F23">
        <v>157</v>
      </c>
      <c r="G23">
        <v>0</v>
      </c>
      <c r="H23" s="2">
        <v>44871.384513888886</v>
      </c>
      <c r="I23" t="s">
        <v>395</v>
      </c>
      <c r="J23" t="s">
        <v>370</v>
      </c>
      <c r="K23" t="s">
        <v>367</v>
      </c>
      <c r="L23">
        <v>0.89999997615814198</v>
      </c>
      <c r="M23">
        <v>1</v>
      </c>
      <c r="N23">
        <v>25</v>
      </c>
      <c r="O23">
        <v>2</v>
      </c>
      <c r="P23">
        <v>1</v>
      </c>
      <c r="V23">
        <v>1</v>
      </c>
      <c r="X23">
        <v>2</v>
      </c>
      <c r="Y23">
        <v>1</v>
      </c>
      <c r="Z23">
        <v>1</v>
      </c>
      <c r="AA23">
        <v>11</v>
      </c>
      <c r="AB23">
        <v>3</v>
      </c>
      <c r="AC23">
        <v>4</v>
      </c>
      <c r="AD23">
        <v>1</v>
      </c>
      <c r="AE23">
        <v>1</v>
      </c>
      <c r="AF23">
        <v>4</v>
      </c>
      <c r="AG23">
        <v>1</v>
      </c>
      <c r="DT23">
        <v>16</v>
      </c>
      <c r="DU23">
        <f>0</f>
        <v>0</v>
      </c>
      <c r="DV23">
        <f>0</f>
        <v>0</v>
      </c>
    </row>
    <row r="24" spans="1:126" x14ac:dyDescent="0.35">
      <c r="A24">
        <f t="shared" si="0"/>
        <v>21</v>
      </c>
      <c r="B24" s="2">
        <v>44871.378136574072</v>
      </c>
      <c r="C24" s="2">
        <v>44871.385891203703</v>
      </c>
      <c r="D24">
        <v>0</v>
      </c>
      <c r="E24">
        <v>100</v>
      </c>
      <c r="F24">
        <v>670</v>
      </c>
      <c r="G24">
        <v>1</v>
      </c>
      <c r="H24" s="2">
        <v>44871.38590277778</v>
      </c>
      <c r="I24" t="s">
        <v>396</v>
      </c>
      <c r="J24" t="s">
        <v>370</v>
      </c>
      <c r="K24" t="s">
        <v>367</v>
      </c>
      <c r="L24">
        <v>1</v>
      </c>
      <c r="M24">
        <v>1</v>
      </c>
      <c r="N24">
        <v>36</v>
      </c>
      <c r="O24">
        <v>2</v>
      </c>
      <c r="P24">
        <v>1</v>
      </c>
      <c r="V24">
        <v>1</v>
      </c>
      <c r="X24">
        <v>2</v>
      </c>
      <c r="Y24">
        <v>1</v>
      </c>
      <c r="Z24">
        <v>4</v>
      </c>
      <c r="AA24">
        <v>5</v>
      </c>
      <c r="AB24" t="s">
        <v>374</v>
      </c>
      <c r="AC24">
        <v>3</v>
      </c>
      <c r="AD24">
        <v>15</v>
      </c>
      <c r="AE24">
        <v>2</v>
      </c>
      <c r="AF24">
        <v>15</v>
      </c>
      <c r="AG24">
        <v>2</v>
      </c>
      <c r="AH24">
        <v>2</v>
      </c>
      <c r="AI24">
        <v>2</v>
      </c>
      <c r="AJ24">
        <v>1</v>
      </c>
      <c r="AK24">
        <v>5</v>
      </c>
      <c r="AL24">
        <v>2</v>
      </c>
      <c r="AM24">
        <v>2</v>
      </c>
      <c r="AN24">
        <v>1</v>
      </c>
      <c r="AO24">
        <v>2</v>
      </c>
      <c r="AP24">
        <v>6</v>
      </c>
      <c r="AQ24">
        <v>1</v>
      </c>
      <c r="AR24">
        <v>6</v>
      </c>
      <c r="AS24">
        <v>3</v>
      </c>
      <c r="AT24">
        <v>1</v>
      </c>
      <c r="AU24">
        <v>2</v>
      </c>
      <c r="AV24">
        <v>1</v>
      </c>
      <c r="AW24">
        <v>1</v>
      </c>
      <c r="AX24">
        <v>2</v>
      </c>
      <c r="AY24">
        <v>1</v>
      </c>
      <c r="AZ24">
        <v>1</v>
      </c>
      <c r="BA24">
        <v>7</v>
      </c>
      <c r="BB24">
        <v>2</v>
      </c>
      <c r="BC24">
        <v>6</v>
      </c>
      <c r="BD24">
        <v>1</v>
      </c>
      <c r="BE24">
        <v>1</v>
      </c>
      <c r="BF24">
        <v>1</v>
      </c>
      <c r="BG24">
        <v>7</v>
      </c>
      <c r="BH24">
        <v>6</v>
      </c>
      <c r="BI24">
        <v>6</v>
      </c>
      <c r="BJ24">
        <v>6</v>
      </c>
      <c r="BK24">
        <v>7</v>
      </c>
      <c r="BL24">
        <v>7</v>
      </c>
      <c r="BM24">
        <v>1</v>
      </c>
      <c r="BN24">
        <v>6</v>
      </c>
      <c r="BO24">
        <v>6</v>
      </c>
      <c r="BP24">
        <v>7</v>
      </c>
      <c r="BQ24">
        <v>6</v>
      </c>
      <c r="BR24">
        <v>4</v>
      </c>
      <c r="BS24">
        <v>2</v>
      </c>
      <c r="BT24">
        <v>2</v>
      </c>
      <c r="BU24">
        <v>4</v>
      </c>
      <c r="BV24">
        <v>2</v>
      </c>
      <c r="BW24">
        <v>4</v>
      </c>
      <c r="BX24">
        <v>2</v>
      </c>
      <c r="BY24">
        <v>3</v>
      </c>
      <c r="BZ24">
        <v>1</v>
      </c>
      <c r="CA24">
        <v>1</v>
      </c>
      <c r="CB24">
        <v>2</v>
      </c>
      <c r="CC24">
        <v>2</v>
      </c>
      <c r="CD24">
        <v>3</v>
      </c>
      <c r="CE24">
        <v>1</v>
      </c>
      <c r="CF24">
        <v>1</v>
      </c>
      <c r="CG24">
        <v>1</v>
      </c>
      <c r="CH24">
        <v>1</v>
      </c>
      <c r="CI24">
        <v>2</v>
      </c>
      <c r="CJ24">
        <v>1</v>
      </c>
      <c r="CK24">
        <v>6</v>
      </c>
      <c r="CL24">
        <v>7</v>
      </c>
      <c r="CM24">
        <v>1</v>
      </c>
      <c r="CN24">
        <v>6</v>
      </c>
      <c r="CO24">
        <v>6</v>
      </c>
      <c r="CP24">
        <v>1</v>
      </c>
      <c r="CQ24">
        <v>5</v>
      </c>
      <c r="CR24">
        <v>6</v>
      </c>
      <c r="CS24">
        <v>6</v>
      </c>
      <c r="CT24">
        <v>2</v>
      </c>
      <c r="CU24">
        <v>6</v>
      </c>
      <c r="CV24">
        <v>1</v>
      </c>
      <c r="CW24">
        <v>6</v>
      </c>
      <c r="CX24">
        <v>7</v>
      </c>
      <c r="CY24">
        <v>1</v>
      </c>
      <c r="CZ24">
        <v>5</v>
      </c>
      <c r="DA24">
        <v>1</v>
      </c>
      <c r="DB24">
        <v>2</v>
      </c>
      <c r="DC24">
        <v>5</v>
      </c>
      <c r="DD24">
        <v>4</v>
      </c>
      <c r="DE24">
        <v>1</v>
      </c>
      <c r="DF24">
        <v>5</v>
      </c>
      <c r="DG24">
        <v>5</v>
      </c>
      <c r="DH24">
        <v>4</v>
      </c>
      <c r="DI24">
        <v>4</v>
      </c>
      <c r="DJ24">
        <v>2</v>
      </c>
      <c r="DK24">
        <v>4</v>
      </c>
      <c r="DL24">
        <v>2</v>
      </c>
      <c r="DM24">
        <v>4</v>
      </c>
      <c r="DN24">
        <v>3</v>
      </c>
      <c r="DO24">
        <v>2</v>
      </c>
      <c r="DP24">
        <v>2</v>
      </c>
      <c r="DQ24">
        <v>4</v>
      </c>
      <c r="DR24">
        <v>2</v>
      </c>
      <c r="DS24">
        <v>5</v>
      </c>
      <c r="DT24">
        <v>320</v>
      </c>
      <c r="DU24">
        <v>1</v>
      </c>
      <c r="DV24">
        <v>1</v>
      </c>
    </row>
    <row r="25" spans="1:126" x14ac:dyDescent="0.35">
      <c r="A25">
        <f t="shared" si="0"/>
        <v>22</v>
      </c>
      <c r="B25" s="2">
        <v>44870.422754629632</v>
      </c>
      <c r="C25" s="2">
        <v>44870.435393518521</v>
      </c>
      <c r="D25">
        <v>0</v>
      </c>
      <c r="E25">
        <v>95</v>
      </c>
      <c r="F25">
        <v>1091</v>
      </c>
      <c r="G25">
        <v>0</v>
      </c>
      <c r="H25" s="2">
        <v>44871.393761574072</v>
      </c>
      <c r="I25" t="s">
        <v>397</v>
      </c>
      <c r="J25" t="s">
        <v>370</v>
      </c>
      <c r="K25" t="s">
        <v>367</v>
      </c>
      <c r="L25">
        <v>0.89999997615814198</v>
      </c>
      <c r="M25">
        <v>1</v>
      </c>
      <c r="N25">
        <v>57</v>
      </c>
      <c r="O25">
        <v>2</v>
      </c>
      <c r="P25">
        <v>1</v>
      </c>
      <c r="V25">
        <v>1</v>
      </c>
      <c r="X25">
        <v>4</v>
      </c>
      <c r="Y25">
        <v>1</v>
      </c>
      <c r="Z25">
        <v>13</v>
      </c>
      <c r="AA25">
        <v>0</v>
      </c>
      <c r="AB25" t="s">
        <v>374</v>
      </c>
      <c r="AC25">
        <v>3</v>
      </c>
      <c r="AD25">
        <v>53</v>
      </c>
      <c r="AE25">
        <v>2</v>
      </c>
      <c r="AF25">
        <v>7</v>
      </c>
      <c r="AG25">
        <v>2</v>
      </c>
      <c r="AH25">
        <v>2</v>
      </c>
      <c r="AI25">
        <v>2</v>
      </c>
      <c r="AJ25">
        <v>1</v>
      </c>
      <c r="AK25">
        <v>1</v>
      </c>
      <c r="AL25">
        <v>1</v>
      </c>
      <c r="AM25">
        <v>2</v>
      </c>
      <c r="AN25">
        <v>1</v>
      </c>
      <c r="AO25">
        <v>1</v>
      </c>
      <c r="AP25">
        <v>6</v>
      </c>
      <c r="AQ25">
        <v>1</v>
      </c>
      <c r="AR25">
        <v>7</v>
      </c>
      <c r="AS25">
        <v>1</v>
      </c>
      <c r="AT25">
        <v>1</v>
      </c>
      <c r="AU25">
        <v>1</v>
      </c>
      <c r="AV25">
        <v>1</v>
      </c>
      <c r="AW25">
        <v>1</v>
      </c>
      <c r="AX25">
        <v>5</v>
      </c>
      <c r="AY25">
        <v>1</v>
      </c>
      <c r="AZ25">
        <v>1</v>
      </c>
      <c r="BA25">
        <v>7</v>
      </c>
      <c r="BB25">
        <v>1</v>
      </c>
      <c r="BC25">
        <v>7</v>
      </c>
      <c r="BD25">
        <v>1</v>
      </c>
      <c r="BE25">
        <v>1</v>
      </c>
      <c r="BF25">
        <v>1</v>
      </c>
      <c r="BG25">
        <v>7</v>
      </c>
      <c r="BH25">
        <v>7</v>
      </c>
      <c r="BI25">
        <v>7</v>
      </c>
      <c r="BJ25">
        <v>7</v>
      </c>
      <c r="BK25">
        <v>7</v>
      </c>
      <c r="BL25">
        <v>7</v>
      </c>
      <c r="BM25">
        <v>1</v>
      </c>
      <c r="BN25">
        <v>7</v>
      </c>
      <c r="BO25">
        <v>7</v>
      </c>
      <c r="BP25">
        <v>7</v>
      </c>
      <c r="BQ25">
        <v>7</v>
      </c>
      <c r="BR25">
        <v>4</v>
      </c>
      <c r="BS25">
        <v>2</v>
      </c>
      <c r="BT25">
        <v>2</v>
      </c>
      <c r="BU25">
        <v>4</v>
      </c>
      <c r="BV25">
        <v>2</v>
      </c>
      <c r="BW25">
        <v>4</v>
      </c>
      <c r="BX25">
        <v>1</v>
      </c>
      <c r="BY25">
        <v>2</v>
      </c>
      <c r="BZ25">
        <v>1</v>
      </c>
      <c r="CA25">
        <v>1</v>
      </c>
      <c r="CB25">
        <v>2</v>
      </c>
      <c r="CC25">
        <v>2</v>
      </c>
      <c r="CD25">
        <v>2</v>
      </c>
      <c r="CE25">
        <v>1</v>
      </c>
      <c r="CF25">
        <v>1</v>
      </c>
      <c r="CG25">
        <v>2</v>
      </c>
      <c r="CH25">
        <v>1</v>
      </c>
      <c r="CI25">
        <v>1</v>
      </c>
      <c r="CJ25">
        <v>1</v>
      </c>
      <c r="CK25">
        <v>5</v>
      </c>
      <c r="CL25">
        <v>5</v>
      </c>
      <c r="CM25">
        <v>1</v>
      </c>
      <c r="CN25">
        <v>4</v>
      </c>
      <c r="CO25">
        <v>5</v>
      </c>
      <c r="CP25">
        <v>1</v>
      </c>
      <c r="CQ25">
        <v>5</v>
      </c>
      <c r="CR25">
        <v>6</v>
      </c>
      <c r="CS25">
        <v>1</v>
      </c>
      <c r="CT25">
        <v>5</v>
      </c>
      <c r="CU25">
        <v>6</v>
      </c>
      <c r="CV25">
        <v>1</v>
      </c>
      <c r="CW25">
        <v>6</v>
      </c>
      <c r="CX25">
        <v>7</v>
      </c>
      <c r="CY25">
        <v>5</v>
      </c>
      <c r="CZ25">
        <v>5</v>
      </c>
      <c r="DA25">
        <v>1</v>
      </c>
      <c r="DB25">
        <v>5</v>
      </c>
      <c r="DC25">
        <v>5</v>
      </c>
      <c r="DD25">
        <v>2</v>
      </c>
      <c r="DE25">
        <v>4</v>
      </c>
      <c r="DF25">
        <v>5</v>
      </c>
      <c r="DG25">
        <v>5</v>
      </c>
      <c r="DH25">
        <v>4</v>
      </c>
      <c r="DI25">
        <v>4</v>
      </c>
      <c r="DJ25">
        <v>2</v>
      </c>
      <c r="DK25">
        <v>2</v>
      </c>
      <c r="DL25">
        <v>1</v>
      </c>
      <c r="DM25">
        <v>4</v>
      </c>
      <c r="DN25">
        <v>1</v>
      </c>
      <c r="DO25">
        <v>1</v>
      </c>
      <c r="DP25">
        <v>1</v>
      </c>
      <c r="DQ25">
        <v>1</v>
      </c>
      <c r="DR25">
        <v>5</v>
      </c>
      <c r="DS25">
        <v>5</v>
      </c>
      <c r="DT25">
        <v>313</v>
      </c>
      <c r="DU25">
        <v>1</v>
      </c>
      <c r="DV25">
        <v>1</v>
      </c>
    </row>
    <row r="26" spans="1:126" x14ac:dyDescent="0.35">
      <c r="A26">
        <f t="shared" si="0"/>
        <v>23</v>
      </c>
      <c r="B26" s="2">
        <v>44870.492997685185</v>
      </c>
      <c r="C26" s="2">
        <v>44870.5234837963</v>
      </c>
      <c r="D26">
        <v>0</v>
      </c>
      <c r="E26">
        <v>95</v>
      </c>
      <c r="F26">
        <v>2633</v>
      </c>
      <c r="G26">
        <v>0</v>
      </c>
      <c r="H26" s="2">
        <v>44871.481840277775</v>
      </c>
      <c r="I26" t="s">
        <v>398</v>
      </c>
      <c r="J26" t="s">
        <v>370</v>
      </c>
      <c r="K26" t="s">
        <v>367</v>
      </c>
      <c r="L26">
        <v>0.89999997615814198</v>
      </c>
      <c r="M26">
        <v>1</v>
      </c>
      <c r="N26">
        <v>35</v>
      </c>
      <c r="O26">
        <v>1</v>
      </c>
      <c r="P26">
        <v>1</v>
      </c>
      <c r="V26">
        <v>1</v>
      </c>
      <c r="X26">
        <v>2</v>
      </c>
      <c r="Y26">
        <v>1</v>
      </c>
      <c r="Z26">
        <v>1</v>
      </c>
      <c r="AA26">
        <v>0</v>
      </c>
      <c r="AB26" t="s">
        <v>374</v>
      </c>
      <c r="AC26">
        <v>4</v>
      </c>
      <c r="AD26">
        <v>1</v>
      </c>
      <c r="AE26">
        <v>1</v>
      </c>
      <c r="AF26">
        <v>11</v>
      </c>
      <c r="AG26">
        <v>1</v>
      </c>
      <c r="AH26">
        <v>5</v>
      </c>
      <c r="AI26">
        <v>5</v>
      </c>
      <c r="AJ26">
        <v>6</v>
      </c>
      <c r="AK26">
        <v>7</v>
      </c>
      <c r="AL26">
        <v>6</v>
      </c>
      <c r="AM26">
        <v>7</v>
      </c>
      <c r="AN26">
        <v>6</v>
      </c>
      <c r="AO26">
        <v>6</v>
      </c>
      <c r="AP26">
        <v>7</v>
      </c>
      <c r="AQ26">
        <v>2</v>
      </c>
      <c r="AR26">
        <v>6</v>
      </c>
      <c r="AS26">
        <v>7</v>
      </c>
      <c r="AT26">
        <v>4</v>
      </c>
      <c r="AU26">
        <v>7</v>
      </c>
      <c r="AV26">
        <v>7</v>
      </c>
      <c r="AW26">
        <v>2</v>
      </c>
      <c r="AX26">
        <v>7</v>
      </c>
      <c r="AY26">
        <v>7</v>
      </c>
      <c r="AZ26">
        <v>2</v>
      </c>
      <c r="BA26">
        <v>6</v>
      </c>
      <c r="BB26">
        <v>7</v>
      </c>
      <c r="BC26">
        <v>5</v>
      </c>
      <c r="BD26">
        <v>2</v>
      </c>
      <c r="BE26">
        <v>1</v>
      </c>
      <c r="BF26">
        <v>1</v>
      </c>
      <c r="BG26">
        <v>4</v>
      </c>
      <c r="BH26">
        <v>2</v>
      </c>
      <c r="BI26">
        <v>5</v>
      </c>
      <c r="BJ26">
        <v>5</v>
      </c>
      <c r="BK26">
        <v>7</v>
      </c>
      <c r="BL26">
        <v>6</v>
      </c>
      <c r="BM26">
        <v>2</v>
      </c>
      <c r="BN26">
        <v>5</v>
      </c>
      <c r="BO26">
        <v>5</v>
      </c>
      <c r="BP26">
        <v>4</v>
      </c>
      <c r="BQ26">
        <v>3</v>
      </c>
      <c r="BR26">
        <v>2</v>
      </c>
      <c r="BS26">
        <v>2</v>
      </c>
      <c r="BT26">
        <v>3</v>
      </c>
      <c r="BU26">
        <v>3</v>
      </c>
      <c r="BV26">
        <v>4</v>
      </c>
      <c r="BW26">
        <v>2</v>
      </c>
      <c r="BX26">
        <v>1</v>
      </c>
      <c r="BY26">
        <v>4</v>
      </c>
      <c r="BZ26">
        <v>2</v>
      </c>
      <c r="CA26">
        <v>4</v>
      </c>
      <c r="CB26">
        <v>2</v>
      </c>
      <c r="CC26">
        <v>4</v>
      </c>
      <c r="CD26">
        <v>4</v>
      </c>
      <c r="CE26">
        <v>2</v>
      </c>
      <c r="CF26">
        <v>4</v>
      </c>
      <c r="CG26">
        <v>4</v>
      </c>
      <c r="CH26">
        <v>2</v>
      </c>
      <c r="CI26">
        <v>4</v>
      </c>
      <c r="CJ26">
        <v>1</v>
      </c>
      <c r="CK26">
        <v>3</v>
      </c>
      <c r="CL26">
        <v>7</v>
      </c>
      <c r="CM26">
        <v>1</v>
      </c>
      <c r="CN26">
        <v>1</v>
      </c>
      <c r="CO26">
        <v>6</v>
      </c>
      <c r="CP26">
        <v>1</v>
      </c>
      <c r="CQ26">
        <v>1</v>
      </c>
      <c r="CR26">
        <v>6</v>
      </c>
      <c r="CS26">
        <v>1</v>
      </c>
      <c r="CT26">
        <v>5</v>
      </c>
      <c r="CU26">
        <v>7</v>
      </c>
      <c r="CV26">
        <v>1</v>
      </c>
      <c r="CW26">
        <v>2</v>
      </c>
      <c r="CX26">
        <v>7</v>
      </c>
      <c r="CY26">
        <v>1</v>
      </c>
      <c r="CZ26">
        <v>1</v>
      </c>
      <c r="DA26">
        <v>1</v>
      </c>
      <c r="DB26">
        <v>4</v>
      </c>
      <c r="DC26">
        <v>5</v>
      </c>
      <c r="DD26">
        <v>3</v>
      </c>
      <c r="DE26">
        <v>5</v>
      </c>
      <c r="DF26">
        <v>4</v>
      </c>
      <c r="DG26">
        <v>4</v>
      </c>
      <c r="DH26">
        <v>2</v>
      </c>
      <c r="DI26">
        <v>4</v>
      </c>
      <c r="DJ26">
        <v>3</v>
      </c>
      <c r="DK26">
        <v>4</v>
      </c>
      <c r="DL26">
        <v>4</v>
      </c>
      <c r="DM26">
        <v>2</v>
      </c>
      <c r="DN26">
        <v>1</v>
      </c>
      <c r="DO26">
        <v>1</v>
      </c>
      <c r="DP26">
        <v>4</v>
      </c>
      <c r="DQ26">
        <v>4</v>
      </c>
      <c r="DR26">
        <v>3</v>
      </c>
      <c r="DS26">
        <v>4</v>
      </c>
      <c r="DT26">
        <v>367</v>
      </c>
      <c r="DU26">
        <v>1</v>
      </c>
      <c r="DV26">
        <v>1</v>
      </c>
    </row>
    <row r="27" spans="1:126" x14ac:dyDescent="0.35">
      <c r="A27">
        <f t="shared" si="0"/>
        <v>24</v>
      </c>
      <c r="B27" s="2">
        <v>44870.562951388885</v>
      </c>
      <c r="C27" s="2">
        <v>44870.579375000001</v>
      </c>
      <c r="D27">
        <v>0</v>
      </c>
      <c r="E27">
        <v>95</v>
      </c>
      <c r="F27">
        <v>1419</v>
      </c>
      <c r="G27">
        <v>0</v>
      </c>
      <c r="H27" s="2">
        <v>44871.537766203706</v>
      </c>
      <c r="I27" t="s">
        <v>399</v>
      </c>
      <c r="J27" t="s">
        <v>370</v>
      </c>
      <c r="K27" t="s">
        <v>367</v>
      </c>
      <c r="L27">
        <v>1</v>
      </c>
      <c r="M27">
        <v>1</v>
      </c>
      <c r="N27">
        <v>71</v>
      </c>
      <c r="O27">
        <v>2</v>
      </c>
      <c r="P27">
        <v>1</v>
      </c>
      <c r="V27">
        <v>1</v>
      </c>
      <c r="X27">
        <v>2</v>
      </c>
      <c r="Y27">
        <v>1</v>
      </c>
      <c r="Z27">
        <v>20</v>
      </c>
      <c r="AA27">
        <v>4</v>
      </c>
      <c r="AB27" t="s">
        <v>400</v>
      </c>
      <c r="AC27">
        <v>4</v>
      </c>
      <c r="AD27">
        <v>40</v>
      </c>
      <c r="AE27">
        <v>2</v>
      </c>
      <c r="AF27">
        <v>7</v>
      </c>
      <c r="AG27">
        <v>2</v>
      </c>
      <c r="AH27">
        <v>1</v>
      </c>
      <c r="AI27">
        <v>1</v>
      </c>
      <c r="AJ27">
        <v>1</v>
      </c>
      <c r="AK27">
        <v>1</v>
      </c>
      <c r="AL27">
        <v>1</v>
      </c>
      <c r="AM27">
        <v>1</v>
      </c>
      <c r="AN27">
        <v>1</v>
      </c>
      <c r="AO27">
        <v>1</v>
      </c>
      <c r="AP27">
        <v>7</v>
      </c>
      <c r="AQ27">
        <v>1</v>
      </c>
      <c r="AR27">
        <v>7</v>
      </c>
      <c r="AS27">
        <v>1</v>
      </c>
      <c r="AT27">
        <v>1</v>
      </c>
      <c r="AU27">
        <v>1</v>
      </c>
      <c r="AV27">
        <v>1</v>
      </c>
      <c r="AW27">
        <v>1</v>
      </c>
      <c r="AX27">
        <v>4</v>
      </c>
      <c r="AY27">
        <v>1</v>
      </c>
      <c r="AZ27">
        <v>1</v>
      </c>
      <c r="BA27">
        <v>4</v>
      </c>
      <c r="BB27">
        <v>7</v>
      </c>
      <c r="BC27">
        <v>2</v>
      </c>
      <c r="BD27">
        <v>7</v>
      </c>
      <c r="BE27">
        <v>7</v>
      </c>
      <c r="BF27">
        <v>7</v>
      </c>
      <c r="BG27">
        <v>1</v>
      </c>
      <c r="BH27">
        <v>1</v>
      </c>
      <c r="BI27">
        <v>1</v>
      </c>
      <c r="BJ27">
        <v>1</v>
      </c>
      <c r="BK27">
        <v>1</v>
      </c>
      <c r="BL27">
        <v>4</v>
      </c>
      <c r="BM27">
        <v>7</v>
      </c>
      <c r="BN27">
        <v>1</v>
      </c>
      <c r="BO27">
        <v>1</v>
      </c>
      <c r="BP27">
        <v>1</v>
      </c>
      <c r="BQ27">
        <v>1</v>
      </c>
      <c r="BR27">
        <v>2</v>
      </c>
      <c r="BS27">
        <v>2</v>
      </c>
      <c r="BT27">
        <v>1</v>
      </c>
      <c r="BU27">
        <v>2</v>
      </c>
      <c r="BV27">
        <v>1</v>
      </c>
      <c r="BW27">
        <v>4</v>
      </c>
      <c r="BX27">
        <v>1</v>
      </c>
      <c r="BY27">
        <v>4</v>
      </c>
      <c r="BZ27">
        <v>2</v>
      </c>
      <c r="CA27">
        <v>1</v>
      </c>
      <c r="CB27">
        <v>3</v>
      </c>
      <c r="CC27">
        <v>1</v>
      </c>
      <c r="CD27">
        <v>4</v>
      </c>
      <c r="CE27">
        <v>2</v>
      </c>
      <c r="CF27">
        <v>1</v>
      </c>
      <c r="CG27">
        <v>1</v>
      </c>
      <c r="CH27">
        <v>2</v>
      </c>
      <c r="CI27">
        <v>1</v>
      </c>
      <c r="CJ27">
        <v>4</v>
      </c>
      <c r="CK27">
        <v>5</v>
      </c>
      <c r="CL27">
        <v>5</v>
      </c>
      <c r="CM27">
        <v>1</v>
      </c>
      <c r="CN27">
        <v>3</v>
      </c>
      <c r="CO27">
        <v>3</v>
      </c>
      <c r="CP27">
        <v>4</v>
      </c>
      <c r="CQ27">
        <v>2</v>
      </c>
      <c r="CR27">
        <v>5</v>
      </c>
      <c r="CS27">
        <v>1</v>
      </c>
      <c r="CT27">
        <v>5</v>
      </c>
      <c r="CU27">
        <v>5</v>
      </c>
      <c r="CV27">
        <v>1</v>
      </c>
      <c r="CW27">
        <v>4</v>
      </c>
      <c r="CX27">
        <v>5</v>
      </c>
      <c r="CY27">
        <v>2</v>
      </c>
      <c r="CZ27">
        <v>4</v>
      </c>
      <c r="DA27">
        <v>2</v>
      </c>
      <c r="DB27">
        <v>4</v>
      </c>
      <c r="DC27">
        <v>3</v>
      </c>
      <c r="DD27">
        <v>4</v>
      </c>
      <c r="DE27">
        <v>3</v>
      </c>
      <c r="DF27">
        <v>3</v>
      </c>
      <c r="DG27">
        <v>4</v>
      </c>
      <c r="DH27">
        <v>2</v>
      </c>
      <c r="DI27">
        <v>2</v>
      </c>
      <c r="DJ27">
        <v>3</v>
      </c>
      <c r="DK27">
        <v>4</v>
      </c>
      <c r="DL27">
        <v>1</v>
      </c>
      <c r="DM27">
        <v>3</v>
      </c>
      <c r="DN27">
        <v>4</v>
      </c>
      <c r="DO27">
        <v>1</v>
      </c>
      <c r="DP27">
        <v>2</v>
      </c>
      <c r="DQ27">
        <v>2</v>
      </c>
      <c r="DR27">
        <v>4</v>
      </c>
      <c r="DS27">
        <v>4</v>
      </c>
      <c r="DT27">
        <v>255</v>
      </c>
      <c r="DU27">
        <v>1</v>
      </c>
      <c r="DV27">
        <v>1</v>
      </c>
    </row>
    <row r="28" spans="1:126" x14ac:dyDescent="0.35">
      <c r="A28">
        <f t="shared" si="0"/>
        <v>25</v>
      </c>
      <c r="B28" s="2">
        <v>44871.337847222225</v>
      </c>
      <c r="C28" s="2">
        <v>44871.343668981484</v>
      </c>
      <c r="D28">
        <v>0</v>
      </c>
      <c r="E28">
        <v>95</v>
      </c>
      <c r="F28">
        <v>502</v>
      </c>
      <c r="G28">
        <v>0</v>
      </c>
      <c r="H28" s="2">
        <v>44872.343692129631</v>
      </c>
      <c r="I28" t="s">
        <v>401</v>
      </c>
      <c r="J28" t="s">
        <v>370</v>
      </c>
      <c r="K28" t="s">
        <v>367</v>
      </c>
      <c r="L28">
        <v>0.89999997615814198</v>
      </c>
      <c r="M28">
        <v>1</v>
      </c>
      <c r="N28">
        <v>33</v>
      </c>
      <c r="O28">
        <v>2</v>
      </c>
      <c r="P28">
        <v>1</v>
      </c>
      <c r="V28">
        <v>1</v>
      </c>
      <c r="X28">
        <v>1</v>
      </c>
      <c r="Y28">
        <v>1</v>
      </c>
      <c r="Z28">
        <v>3</v>
      </c>
      <c r="AA28">
        <v>0</v>
      </c>
      <c r="AB28" t="s">
        <v>374</v>
      </c>
      <c r="AC28">
        <v>3</v>
      </c>
      <c r="AD28">
        <v>4</v>
      </c>
      <c r="AE28">
        <v>1</v>
      </c>
      <c r="AF28">
        <v>5</v>
      </c>
      <c r="AG28">
        <v>2</v>
      </c>
      <c r="AH28">
        <v>1</v>
      </c>
      <c r="AI28">
        <v>1</v>
      </c>
      <c r="AJ28">
        <v>1</v>
      </c>
      <c r="AK28">
        <v>1</v>
      </c>
      <c r="AL28">
        <v>1</v>
      </c>
      <c r="AM28">
        <v>1</v>
      </c>
      <c r="AN28">
        <v>1</v>
      </c>
      <c r="AO28">
        <v>1</v>
      </c>
      <c r="AP28">
        <v>7</v>
      </c>
      <c r="AQ28">
        <v>1</v>
      </c>
      <c r="AR28">
        <v>7</v>
      </c>
      <c r="AS28">
        <v>1</v>
      </c>
      <c r="AT28">
        <v>1</v>
      </c>
      <c r="AU28">
        <v>1</v>
      </c>
      <c r="AV28">
        <v>1</v>
      </c>
      <c r="AW28">
        <v>1</v>
      </c>
      <c r="AX28">
        <v>1</v>
      </c>
      <c r="AY28">
        <v>1</v>
      </c>
      <c r="AZ28">
        <v>1</v>
      </c>
      <c r="BA28">
        <v>7</v>
      </c>
      <c r="BB28">
        <v>1</v>
      </c>
      <c r="BC28">
        <v>7</v>
      </c>
      <c r="BD28">
        <v>1</v>
      </c>
      <c r="BE28">
        <v>1</v>
      </c>
      <c r="BF28">
        <v>1</v>
      </c>
      <c r="BG28">
        <v>7</v>
      </c>
      <c r="BH28">
        <v>7</v>
      </c>
      <c r="BI28">
        <v>7</v>
      </c>
      <c r="BJ28">
        <v>7</v>
      </c>
      <c r="BK28">
        <v>7</v>
      </c>
      <c r="BL28">
        <v>7</v>
      </c>
      <c r="BM28">
        <v>1</v>
      </c>
      <c r="BN28">
        <v>7</v>
      </c>
      <c r="BO28">
        <v>7</v>
      </c>
      <c r="BP28">
        <v>7</v>
      </c>
      <c r="BQ28">
        <v>7</v>
      </c>
      <c r="BR28">
        <v>5</v>
      </c>
      <c r="BS28">
        <v>1</v>
      </c>
      <c r="BT28">
        <v>1</v>
      </c>
      <c r="BU28">
        <v>5</v>
      </c>
      <c r="BV28">
        <v>1</v>
      </c>
      <c r="BW28">
        <v>5</v>
      </c>
      <c r="BX28">
        <v>1</v>
      </c>
      <c r="BY28">
        <v>1</v>
      </c>
      <c r="BZ28">
        <v>1</v>
      </c>
      <c r="CA28">
        <v>1</v>
      </c>
      <c r="CB28">
        <v>1</v>
      </c>
      <c r="CC28">
        <v>1</v>
      </c>
      <c r="CD28">
        <v>1</v>
      </c>
      <c r="CE28">
        <v>1</v>
      </c>
      <c r="CF28">
        <v>1</v>
      </c>
      <c r="CG28">
        <v>2</v>
      </c>
      <c r="CH28">
        <v>1</v>
      </c>
      <c r="CI28">
        <v>2</v>
      </c>
      <c r="CJ28">
        <v>1</v>
      </c>
      <c r="CK28">
        <v>7</v>
      </c>
      <c r="CL28">
        <v>7</v>
      </c>
      <c r="CM28">
        <v>1</v>
      </c>
      <c r="CN28">
        <v>7</v>
      </c>
      <c r="CO28">
        <v>7</v>
      </c>
      <c r="CP28">
        <v>1</v>
      </c>
      <c r="CQ28">
        <v>5</v>
      </c>
      <c r="CR28">
        <v>7</v>
      </c>
      <c r="CS28">
        <v>1</v>
      </c>
      <c r="CT28">
        <v>1</v>
      </c>
      <c r="CU28">
        <v>7</v>
      </c>
      <c r="CV28">
        <v>1</v>
      </c>
      <c r="CW28">
        <v>7</v>
      </c>
      <c r="CX28">
        <v>7</v>
      </c>
      <c r="CY28">
        <v>1</v>
      </c>
      <c r="CZ28">
        <v>7</v>
      </c>
      <c r="DA28">
        <v>1</v>
      </c>
      <c r="DB28">
        <v>5</v>
      </c>
      <c r="DC28">
        <v>5</v>
      </c>
      <c r="DD28">
        <v>2</v>
      </c>
      <c r="DE28">
        <v>5</v>
      </c>
      <c r="DF28">
        <v>5</v>
      </c>
      <c r="DG28">
        <v>5</v>
      </c>
      <c r="DH28">
        <v>2</v>
      </c>
      <c r="DI28">
        <v>4</v>
      </c>
      <c r="DJ28">
        <v>1</v>
      </c>
      <c r="DK28">
        <v>1</v>
      </c>
      <c r="DL28">
        <v>1</v>
      </c>
      <c r="DM28">
        <v>1</v>
      </c>
      <c r="DN28">
        <v>2</v>
      </c>
      <c r="DO28">
        <v>1</v>
      </c>
      <c r="DP28">
        <v>1</v>
      </c>
      <c r="DQ28">
        <v>1</v>
      </c>
      <c r="DR28">
        <v>5</v>
      </c>
      <c r="DS28">
        <v>5</v>
      </c>
      <c r="DT28">
        <v>302</v>
      </c>
      <c r="DU28">
        <v>1</v>
      </c>
      <c r="DV28">
        <v>1</v>
      </c>
    </row>
    <row r="29" spans="1:126" x14ac:dyDescent="0.35">
      <c r="A29">
        <f t="shared" si="0"/>
        <v>26</v>
      </c>
      <c r="B29" s="2">
        <v>44871.525324074071</v>
      </c>
      <c r="C29" s="2">
        <v>44871.527083333334</v>
      </c>
      <c r="D29">
        <v>0</v>
      </c>
      <c r="E29">
        <v>76</v>
      </c>
      <c r="F29">
        <v>152</v>
      </c>
      <c r="G29">
        <v>0</v>
      </c>
      <c r="H29" s="2">
        <v>44872.527106481481</v>
      </c>
      <c r="I29" t="s">
        <v>402</v>
      </c>
      <c r="J29" t="s">
        <v>370</v>
      </c>
      <c r="K29" t="s">
        <v>367</v>
      </c>
      <c r="L29">
        <v>0.80000001192092896</v>
      </c>
      <c r="M29">
        <v>1</v>
      </c>
      <c r="N29">
        <v>55</v>
      </c>
      <c r="O29">
        <v>2</v>
      </c>
      <c r="P29">
        <v>1</v>
      </c>
      <c r="V29">
        <v>1</v>
      </c>
      <c r="X29">
        <v>2</v>
      </c>
      <c r="Y29">
        <v>1</v>
      </c>
      <c r="Z29">
        <v>15</v>
      </c>
      <c r="AA29">
        <v>6</v>
      </c>
      <c r="AB29" t="s">
        <v>374</v>
      </c>
      <c r="AC29">
        <v>3</v>
      </c>
      <c r="AD29">
        <v>20</v>
      </c>
      <c r="AE29">
        <v>1</v>
      </c>
      <c r="AF29">
        <v>13</v>
      </c>
      <c r="AG29">
        <v>2</v>
      </c>
      <c r="DT29">
        <v>23</v>
      </c>
      <c r="DU29">
        <f>0</f>
        <v>0</v>
      </c>
      <c r="DV29">
        <f>0</f>
        <v>0</v>
      </c>
    </row>
    <row r="30" spans="1:126" x14ac:dyDescent="0.35">
      <c r="A30">
        <f t="shared" si="0"/>
        <v>27</v>
      </c>
      <c r="B30" s="2">
        <v>44871.646701388891</v>
      </c>
      <c r="C30" s="2">
        <v>44871.664131944446</v>
      </c>
      <c r="D30">
        <v>0</v>
      </c>
      <c r="E30">
        <v>95</v>
      </c>
      <c r="F30">
        <v>1506</v>
      </c>
      <c r="G30">
        <v>0</v>
      </c>
      <c r="H30" s="2">
        <v>44872.664155092592</v>
      </c>
      <c r="I30" t="s">
        <v>403</v>
      </c>
      <c r="J30" t="s">
        <v>370</v>
      </c>
      <c r="K30" t="s">
        <v>367</v>
      </c>
      <c r="L30">
        <v>0.80000001192092896</v>
      </c>
      <c r="M30">
        <v>1</v>
      </c>
      <c r="N30">
        <v>53</v>
      </c>
      <c r="O30">
        <v>2</v>
      </c>
      <c r="P30">
        <v>1</v>
      </c>
      <c r="V30">
        <v>1</v>
      </c>
      <c r="X30">
        <v>2</v>
      </c>
      <c r="Y30">
        <v>1</v>
      </c>
      <c r="Z30">
        <v>4</v>
      </c>
      <c r="AA30">
        <v>5</v>
      </c>
      <c r="AB30" t="s">
        <v>404</v>
      </c>
      <c r="AC30">
        <v>4</v>
      </c>
      <c r="AD30">
        <v>5</v>
      </c>
      <c r="AE30">
        <v>2</v>
      </c>
      <c r="AF30">
        <v>8</v>
      </c>
      <c r="AG30">
        <v>2</v>
      </c>
      <c r="AH30">
        <v>1</v>
      </c>
      <c r="AI30">
        <v>2</v>
      </c>
      <c r="AJ30">
        <v>2</v>
      </c>
      <c r="AK30">
        <v>1</v>
      </c>
      <c r="AL30">
        <v>2</v>
      </c>
      <c r="AM30">
        <v>2</v>
      </c>
      <c r="AN30">
        <v>2</v>
      </c>
      <c r="AO30">
        <v>2</v>
      </c>
      <c r="AP30">
        <v>6</v>
      </c>
      <c r="AQ30">
        <v>1</v>
      </c>
      <c r="AR30">
        <v>6</v>
      </c>
      <c r="AS30">
        <v>1</v>
      </c>
      <c r="AT30">
        <v>1</v>
      </c>
      <c r="AU30">
        <v>1</v>
      </c>
      <c r="AV30">
        <v>1</v>
      </c>
      <c r="AW30">
        <v>2</v>
      </c>
      <c r="AX30">
        <v>2</v>
      </c>
      <c r="AY30">
        <v>1</v>
      </c>
      <c r="AZ30">
        <v>1</v>
      </c>
      <c r="BA30">
        <v>6</v>
      </c>
      <c r="BB30">
        <v>2</v>
      </c>
      <c r="BC30">
        <v>7</v>
      </c>
      <c r="BD30">
        <v>1</v>
      </c>
      <c r="BE30">
        <v>1</v>
      </c>
      <c r="BF30">
        <v>1</v>
      </c>
      <c r="BG30">
        <v>7</v>
      </c>
      <c r="BH30">
        <v>6</v>
      </c>
      <c r="BI30">
        <v>7</v>
      </c>
      <c r="BJ30">
        <v>7</v>
      </c>
      <c r="BK30">
        <v>7</v>
      </c>
      <c r="BL30">
        <v>7</v>
      </c>
      <c r="BM30">
        <v>1</v>
      </c>
      <c r="BN30">
        <v>4</v>
      </c>
      <c r="BO30">
        <v>7</v>
      </c>
      <c r="BP30">
        <v>7</v>
      </c>
      <c r="BQ30">
        <v>7</v>
      </c>
      <c r="BR30">
        <v>3</v>
      </c>
      <c r="BS30">
        <v>1</v>
      </c>
      <c r="BT30">
        <v>1</v>
      </c>
      <c r="BU30">
        <v>4</v>
      </c>
      <c r="BV30">
        <v>1</v>
      </c>
      <c r="BW30">
        <v>5</v>
      </c>
      <c r="BX30">
        <v>2</v>
      </c>
      <c r="BY30">
        <v>4</v>
      </c>
      <c r="BZ30">
        <v>2</v>
      </c>
      <c r="CA30">
        <v>1</v>
      </c>
      <c r="CB30">
        <v>4</v>
      </c>
      <c r="CC30">
        <v>4</v>
      </c>
      <c r="CD30">
        <v>4</v>
      </c>
      <c r="CE30">
        <v>2</v>
      </c>
      <c r="CF30">
        <v>1</v>
      </c>
      <c r="CG30">
        <v>4</v>
      </c>
      <c r="CH30">
        <v>2</v>
      </c>
      <c r="CI30">
        <v>1</v>
      </c>
      <c r="CJ30">
        <v>1</v>
      </c>
      <c r="CK30">
        <v>6</v>
      </c>
      <c r="CL30">
        <v>7</v>
      </c>
      <c r="CM30">
        <v>1</v>
      </c>
      <c r="CN30">
        <v>5</v>
      </c>
      <c r="CO30">
        <v>2</v>
      </c>
      <c r="CP30">
        <v>2</v>
      </c>
      <c r="CQ30">
        <v>2</v>
      </c>
      <c r="CR30">
        <v>7</v>
      </c>
      <c r="CS30">
        <v>1</v>
      </c>
      <c r="CT30">
        <v>4</v>
      </c>
      <c r="CU30">
        <v>7</v>
      </c>
      <c r="CV30">
        <v>3</v>
      </c>
      <c r="CW30">
        <v>6</v>
      </c>
      <c r="CX30">
        <v>7</v>
      </c>
      <c r="CY30">
        <v>1</v>
      </c>
      <c r="CZ30">
        <v>5</v>
      </c>
      <c r="DA30">
        <v>1</v>
      </c>
      <c r="DB30">
        <v>5</v>
      </c>
      <c r="DC30">
        <v>4</v>
      </c>
      <c r="DD30">
        <v>3</v>
      </c>
      <c r="DE30">
        <v>4</v>
      </c>
      <c r="DF30">
        <v>5</v>
      </c>
      <c r="DG30">
        <v>5</v>
      </c>
      <c r="DH30">
        <v>4</v>
      </c>
      <c r="DI30">
        <v>4</v>
      </c>
      <c r="DJ30">
        <v>3</v>
      </c>
      <c r="DK30">
        <v>4</v>
      </c>
      <c r="DL30">
        <v>2</v>
      </c>
      <c r="DM30">
        <v>4</v>
      </c>
      <c r="DN30">
        <v>4</v>
      </c>
      <c r="DO30">
        <v>3</v>
      </c>
      <c r="DP30">
        <v>3</v>
      </c>
      <c r="DQ30">
        <v>4</v>
      </c>
      <c r="DR30">
        <v>5</v>
      </c>
      <c r="DS30">
        <v>5</v>
      </c>
      <c r="DT30">
        <v>355</v>
      </c>
      <c r="DU30">
        <v>1</v>
      </c>
      <c r="DV30">
        <v>1</v>
      </c>
    </row>
    <row r="31" spans="1:126" x14ac:dyDescent="0.35">
      <c r="A31">
        <f t="shared" si="0"/>
        <v>28</v>
      </c>
      <c r="B31" s="2">
        <v>44873.618217592593</v>
      </c>
      <c r="C31" s="2">
        <v>44873.625104166669</v>
      </c>
      <c r="D31">
        <v>0</v>
      </c>
      <c r="E31">
        <v>95</v>
      </c>
      <c r="F31">
        <v>595</v>
      </c>
      <c r="G31">
        <v>0</v>
      </c>
      <c r="H31" s="2">
        <v>44874.625138888892</v>
      </c>
      <c r="I31" t="s">
        <v>405</v>
      </c>
      <c r="J31" t="s">
        <v>370</v>
      </c>
      <c r="K31" t="s">
        <v>367</v>
      </c>
      <c r="L31">
        <v>1</v>
      </c>
      <c r="M31">
        <v>1</v>
      </c>
      <c r="N31">
        <v>33</v>
      </c>
      <c r="O31">
        <v>2</v>
      </c>
      <c r="P31">
        <v>1</v>
      </c>
      <c r="V31">
        <v>1</v>
      </c>
      <c r="X31">
        <v>2</v>
      </c>
      <c r="Y31">
        <v>1</v>
      </c>
      <c r="Z31">
        <v>1</v>
      </c>
      <c r="AA31">
        <v>10</v>
      </c>
      <c r="AB31" t="s">
        <v>374</v>
      </c>
      <c r="AC31">
        <v>1</v>
      </c>
      <c r="AD31">
        <v>2</v>
      </c>
      <c r="AE31">
        <v>2</v>
      </c>
      <c r="AF31">
        <v>9</v>
      </c>
      <c r="AG31">
        <v>2</v>
      </c>
      <c r="AH31">
        <v>5</v>
      </c>
      <c r="AI31">
        <v>5</v>
      </c>
      <c r="AJ31">
        <v>4</v>
      </c>
      <c r="AK31">
        <v>5</v>
      </c>
      <c r="AL31">
        <v>4</v>
      </c>
      <c r="AM31">
        <v>4</v>
      </c>
      <c r="AN31">
        <v>1</v>
      </c>
      <c r="AO31">
        <v>2</v>
      </c>
      <c r="AP31">
        <v>7</v>
      </c>
      <c r="AQ31">
        <v>2</v>
      </c>
      <c r="AR31">
        <v>7</v>
      </c>
      <c r="AS31">
        <v>2</v>
      </c>
      <c r="AT31">
        <v>2</v>
      </c>
      <c r="AU31">
        <v>2</v>
      </c>
      <c r="AV31">
        <v>2</v>
      </c>
      <c r="AW31">
        <v>4</v>
      </c>
      <c r="AX31">
        <v>2</v>
      </c>
      <c r="AY31">
        <v>3</v>
      </c>
      <c r="AZ31">
        <v>2</v>
      </c>
      <c r="BA31">
        <v>6</v>
      </c>
      <c r="BB31">
        <v>4</v>
      </c>
      <c r="BC31">
        <v>5</v>
      </c>
      <c r="BD31">
        <v>1</v>
      </c>
      <c r="BE31">
        <v>1</v>
      </c>
      <c r="BF31">
        <v>2</v>
      </c>
      <c r="BG31">
        <v>6</v>
      </c>
      <c r="BH31">
        <v>4</v>
      </c>
      <c r="BI31">
        <v>6</v>
      </c>
      <c r="BJ31">
        <v>7</v>
      </c>
      <c r="BK31">
        <v>7</v>
      </c>
      <c r="BL31">
        <v>7</v>
      </c>
      <c r="BM31">
        <v>2</v>
      </c>
      <c r="BN31">
        <v>6</v>
      </c>
      <c r="BO31">
        <v>6</v>
      </c>
      <c r="BP31">
        <v>6</v>
      </c>
      <c r="BQ31">
        <v>6</v>
      </c>
      <c r="BR31">
        <v>4</v>
      </c>
      <c r="BS31">
        <v>2</v>
      </c>
      <c r="BT31">
        <v>1</v>
      </c>
      <c r="BU31">
        <v>5</v>
      </c>
      <c r="BV31">
        <v>4</v>
      </c>
      <c r="BW31">
        <v>4</v>
      </c>
      <c r="BX31">
        <v>2</v>
      </c>
      <c r="BY31">
        <v>2</v>
      </c>
      <c r="BZ31">
        <v>1</v>
      </c>
      <c r="CA31">
        <v>1</v>
      </c>
      <c r="CB31">
        <v>2</v>
      </c>
      <c r="CC31">
        <v>4</v>
      </c>
      <c r="CD31">
        <v>2</v>
      </c>
      <c r="CE31">
        <v>1</v>
      </c>
      <c r="CF31">
        <v>1</v>
      </c>
      <c r="CG31">
        <v>2</v>
      </c>
      <c r="CH31">
        <v>1</v>
      </c>
      <c r="CI31">
        <v>2</v>
      </c>
      <c r="CJ31">
        <v>1</v>
      </c>
      <c r="CK31">
        <v>7</v>
      </c>
      <c r="CL31">
        <v>6</v>
      </c>
      <c r="CM31">
        <v>1</v>
      </c>
      <c r="CN31">
        <v>6</v>
      </c>
      <c r="CO31">
        <v>3</v>
      </c>
      <c r="CP31">
        <v>2</v>
      </c>
      <c r="CQ31">
        <v>5</v>
      </c>
      <c r="CR31">
        <v>7</v>
      </c>
      <c r="CS31">
        <v>1</v>
      </c>
      <c r="CT31">
        <v>5</v>
      </c>
      <c r="CU31">
        <v>7</v>
      </c>
      <c r="CV31">
        <v>1</v>
      </c>
      <c r="CW31">
        <v>6</v>
      </c>
      <c r="CX31">
        <v>6</v>
      </c>
      <c r="CY31">
        <v>1</v>
      </c>
      <c r="CZ31">
        <v>4</v>
      </c>
      <c r="DA31">
        <v>1</v>
      </c>
      <c r="DB31">
        <v>5</v>
      </c>
      <c r="DC31">
        <v>5</v>
      </c>
      <c r="DD31">
        <v>5</v>
      </c>
      <c r="DE31">
        <v>2</v>
      </c>
      <c r="DF31">
        <v>5</v>
      </c>
      <c r="DG31">
        <v>5</v>
      </c>
      <c r="DH31">
        <v>4</v>
      </c>
      <c r="DI31">
        <v>4</v>
      </c>
      <c r="DJ31">
        <v>2</v>
      </c>
      <c r="DK31">
        <v>4</v>
      </c>
      <c r="DL31">
        <v>2</v>
      </c>
      <c r="DM31">
        <v>2</v>
      </c>
      <c r="DN31">
        <v>1</v>
      </c>
      <c r="DO31">
        <v>1</v>
      </c>
      <c r="DP31">
        <v>2</v>
      </c>
      <c r="DQ31">
        <v>1</v>
      </c>
      <c r="DR31">
        <v>5</v>
      </c>
      <c r="DS31">
        <v>5</v>
      </c>
      <c r="DT31">
        <v>339</v>
      </c>
      <c r="DU31">
        <v>1</v>
      </c>
      <c r="DV31">
        <v>1</v>
      </c>
    </row>
    <row r="32" spans="1:126" x14ac:dyDescent="0.35">
      <c r="A32">
        <f t="shared" si="0"/>
        <v>29</v>
      </c>
      <c r="B32" s="2">
        <v>44874.394999999997</v>
      </c>
      <c r="C32" s="2">
        <v>44874.397557870368</v>
      </c>
      <c r="D32">
        <v>0</v>
      </c>
      <c r="E32">
        <v>76</v>
      </c>
      <c r="F32">
        <v>220</v>
      </c>
      <c r="G32">
        <v>0</v>
      </c>
      <c r="H32" s="2">
        <v>44875.397638888891</v>
      </c>
      <c r="I32" t="s">
        <v>406</v>
      </c>
      <c r="J32" t="s">
        <v>370</v>
      </c>
      <c r="K32" t="s">
        <v>367</v>
      </c>
      <c r="L32">
        <v>1</v>
      </c>
      <c r="M32">
        <v>1</v>
      </c>
      <c r="N32">
        <v>35</v>
      </c>
      <c r="O32">
        <v>2</v>
      </c>
      <c r="P32">
        <v>1</v>
      </c>
      <c r="V32">
        <v>1</v>
      </c>
      <c r="X32">
        <v>4</v>
      </c>
      <c r="Y32">
        <v>1</v>
      </c>
      <c r="Z32">
        <v>1</v>
      </c>
      <c r="AA32">
        <v>4</v>
      </c>
      <c r="AB32" t="s">
        <v>378</v>
      </c>
      <c r="AC32">
        <v>3</v>
      </c>
      <c r="AD32">
        <v>3</v>
      </c>
      <c r="AE32">
        <v>1</v>
      </c>
      <c r="AF32">
        <v>1</v>
      </c>
      <c r="AG32">
        <v>2</v>
      </c>
      <c r="DT32">
        <v>23</v>
      </c>
      <c r="DU32">
        <f>0</f>
        <v>0</v>
      </c>
      <c r="DV32">
        <f>0</f>
        <v>0</v>
      </c>
    </row>
    <row r="33" spans="1:126" x14ac:dyDescent="0.35">
      <c r="A33">
        <f t="shared" si="0"/>
        <v>30</v>
      </c>
      <c r="B33" s="2">
        <v>44902.028379629628</v>
      </c>
      <c r="C33" s="2">
        <v>44902.035370370373</v>
      </c>
      <c r="D33">
        <v>0</v>
      </c>
      <c r="E33">
        <v>95</v>
      </c>
      <c r="F33">
        <v>603</v>
      </c>
      <c r="G33">
        <v>0</v>
      </c>
      <c r="H33" s="2">
        <v>44903.035405092596</v>
      </c>
      <c r="I33" t="s">
        <v>407</v>
      </c>
      <c r="J33" t="s">
        <v>370</v>
      </c>
      <c r="K33" t="s">
        <v>367</v>
      </c>
      <c r="L33">
        <v>1</v>
      </c>
      <c r="M33">
        <v>1</v>
      </c>
      <c r="N33">
        <v>57</v>
      </c>
      <c r="O33">
        <v>2</v>
      </c>
      <c r="P33">
        <v>1</v>
      </c>
      <c r="V33">
        <v>1</v>
      </c>
      <c r="X33">
        <v>3</v>
      </c>
      <c r="Y33">
        <v>1</v>
      </c>
      <c r="Z33">
        <v>3</v>
      </c>
      <c r="AA33">
        <v>10</v>
      </c>
      <c r="AB33" t="s">
        <v>371</v>
      </c>
      <c r="AC33">
        <v>3</v>
      </c>
      <c r="AD33">
        <v>3</v>
      </c>
      <c r="AE33">
        <v>2</v>
      </c>
      <c r="AF33">
        <v>16</v>
      </c>
      <c r="AG33">
        <v>1</v>
      </c>
      <c r="AH33">
        <v>1</v>
      </c>
      <c r="AI33">
        <v>1</v>
      </c>
      <c r="AJ33">
        <v>1</v>
      </c>
      <c r="AK33">
        <v>1</v>
      </c>
      <c r="AL33">
        <v>1</v>
      </c>
      <c r="AM33">
        <v>1</v>
      </c>
      <c r="AN33">
        <v>1</v>
      </c>
      <c r="AO33">
        <v>1</v>
      </c>
      <c r="AP33">
        <v>7</v>
      </c>
      <c r="AQ33">
        <v>1</v>
      </c>
      <c r="AR33">
        <v>7</v>
      </c>
      <c r="AS33">
        <v>1</v>
      </c>
      <c r="AT33">
        <v>1</v>
      </c>
      <c r="AU33">
        <v>1</v>
      </c>
      <c r="AV33">
        <v>1</v>
      </c>
      <c r="AW33">
        <v>1</v>
      </c>
      <c r="AX33">
        <v>2</v>
      </c>
      <c r="AY33">
        <v>2</v>
      </c>
      <c r="AZ33">
        <v>1</v>
      </c>
      <c r="BA33">
        <v>7</v>
      </c>
      <c r="BB33">
        <v>5</v>
      </c>
      <c r="BC33">
        <v>7</v>
      </c>
      <c r="BD33">
        <v>1</v>
      </c>
      <c r="BE33">
        <v>2</v>
      </c>
      <c r="BF33">
        <v>2</v>
      </c>
      <c r="BG33">
        <v>6</v>
      </c>
      <c r="BH33">
        <v>2</v>
      </c>
      <c r="BI33">
        <v>7</v>
      </c>
      <c r="BJ33">
        <v>7</v>
      </c>
      <c r="BK33">
        <v>7</v>
      </c>
      <c r="BL33">
        <v>7</v>
      </c>
      <c r="BM33">
        <v>1</v>
      </c>
      <c r="BN33">
        <v>5</v>
      </c>
      <c r="BO33">
        <v>5</v>
      </c>
      <c r="BP33">
        <v>6</v>
      </c>
      <c r="BQ33">
        <v>5</v>
      </c>
      <c r="BR33">
        <v>4</v>
      </c>
      <c r="BS33">
        <v>2</v>
      </c>
      <c r="BT33">
        <v>2</v>
      </c>
      <c r="BU33">
        <v>5</v>
      </c>
      <c r="BV33">
        <v>2</v>
      </c>
      <c r="BW33">
        <v>5</v>
      </c>
      <c r="BX33">
        <v>1</v>
      </c>
      <c r="BY33">
        <v>4</v>
      </c>
      <c r="BZ33">
        <v>1</v>
      </c>
      <c r="CA33">
        <v>1</v>
      </c>
      <c r="CB33">
        <v>4</v>
      </c>
      <c r="CC33">
        <v>1</v>
      </c>
      <c r="CD33">
        <v>3</v>
      </c>
      <c r="CE33">
        <v>2</v>
      </c>
      <c r="CF33">
        <v>1</v>
      </c>
      <c r="CG33">
        <v>2</v>
      </c>
      <c r="CH33">
        <v>1</v>
      </c>
      <c r="CI33">
        <v>1</v>
      </c>
      <c r="CJ33">
        <v>4</v>
      </c>
      <c r="CK33">
        <v>3</v>
      </c>
      <c r="CL33">
        <v>7</v>
      </c>
      <c r="CM33">
        <v>1</v>
      </c>
      <c r="CN33">
        <v>2</v>
      </c>
      <c r="CO33">
        <v>7</v>
      </c>
      <c r="CP33">
        <v>1</v>
      </c>
      <c r="CQ33">
        <v>5</v>
      </c>
      <c r="CR33">
        <v>7</v>
      </c>
      <c r="CS33">
        <v>1</v>
      </c>
      <c r="CT33">
        <v>6</v>
      </c>
      <c r="CU33">
        <v>6</v>
      </c>
      <c r="CV33">
        <v>1</v>
      </c>
      <c r="CW33">
        <v>6</v>
      </c>
      <c r="CX33">
        <v>7</v>
      </c>
      <c r="CY33">
        <v>1</v>
      </c>
      <c r="CZ33">
        <v>5</v>
      </c>
      <c r="DA33">
        <v>2</v>
      </c>
      <c r="DB33">
        <v>5</v>
      </c>
      <c r="DC33">
        <v>4</v>
      </c>
      <c r="DD33">
        <v>2</v>
      </c>
      <c r="DE33">
        <v>1</v>
      </c>
      <c r="DF33">
        <v>3</v>
      </c>
      <c r="DG33">
        <v>4</v>
      </c>
      <c r="DH33">
        <v>2</v>
      </c>
      <c r="DI33">
        <v>3</v>
      </c>
      <c r="DJ33">
        <v>2</v>
      </c>
      <c r="DK33">
        <v>5</v>
      </c>
      <c r="DL33">
        <v>4</v>
      </c>
      <c r="DM33">
        <v>4</v>
      </c>
      <c r="DN33">
        <v>1</v>
      </c>
      <c r="DO33">
        <v>1</v>
      </c>
      <c r="DP33">
        <v>1</v>
      </c>
      <c r="DQ33">
        <v>4</v>
      </c>
      <c r="DR33">
        <v>4</v>
      </c>
      <c r="DS33">
        <v>4</v>
      </c>
      <c r="DT33">
        <v>316</v>
      </c>
      <c r="DU33">
        <v>1</v>
      </c>
      <c r="DV33">
        <v>1</v>
      </c>
    </row>
    <row r="34" spans="1:126" x14ac:dyDescent="0.35">
      <c r="A34">
        <f t="shared" si="0"/>
        <v>31</v>
      </c>
      <c r="B34" s="2">
        <v>44902.039803240739</v>
      </c>
      <c r="C34" s="2">
        <v>44902.04896990741</v>
      </c>
      <c r="D34">
        <v>0</v>
      </c>
      <c r="E34">
        <v>95</v>
      </c>
      <c r="F34">
        <v>792</v>
      </c>
      <c r="G34">
        <v>0</v>
      </c>
      <c r="H34" s="2">
        <v>44903.049004629633</v>
      </c>
      <c r="I34" t="s">
        <v>408</v>
      </c>
      <c r="J34" t="s">
        <v>370</v>
      </c>
      <c r="K34" t="s">
        <v>367</v>
      </c>
      <c r="L34">
        <v>0.80000001192092896</v>
      </c>
      <c r="M34">
        <v>1</v>
      </c>
      <c r="N34">
        <v>54</v>
      </c>
      <c r="O34">
        <v>2</v>
      </c>
      <c r="P34">
        <v>1</v>
      </c>
      <c r="V34">
        <v>1</v>
      </c>
      <c r="X34">
        <v>3</v>
      </c>
      <c r="Y34">
        <v>1</v>
      </c>
      <c r="Z34">
        <v>14</v>
      </c>
      <c r="AA34">
        <v>6</v>
      </c>
      <c r="AB34" t="s">
        <v>409</v>
      </c>
      <c r="AC34">
        <v>5</v>
      </c>
      <c r="AD34">
        <v>8</v>
      </c>
      <c r="AE34">
        <v>2</v>
      </c>
      <c r="AF34">
        <v>15</v>
      </c>
      <c r="AG34">
        <v>2</v>
      </c>
      <c r="AH34">
        <v>5</v>
      </c>
      <c r="AI34">
        <v>3</v>
      </c>
      <c r="AJ34">
        <v>4</v>
      </c>
      <c r="AK34">
        <v>5</v>
      </c>
      <c r="AL34">
        <v>4</v>
      </c>
      <c r="AM34">
        <v>5</v>
      </c>
      <c r="AN34">
        <v>5</v>
      </c>
      <c r="AO34">
        <v>5</v>
      </c>
      <c r="AP34">
        <v>5</v>
      </c>
      <c r="AQ34">
        <v>2</v>
      </c>
      <c r="AR34">
        <v>1</v>
      </c>
      <c r="AS34">
        <v>4</v>
      </c>
      <c r="AT34">
        <v>1</v>
      </c>
      <c r="AU34">
        <v>1</v>
      </c>
      <c r="AV34">
        <v>2</v>
      </c>
      <c r="AW34">
        <v>2</v>
      </c>
      <c r="AX34">
        <v>4</v>
      </c>
      <c r="AY34">
        <v>1</v>
      </c>
      <c r="AZ34">
        <v>2</v>
      </c>
      <c r="BA34">
        <v>7</v>
      </c>
      <c r="BB34">
        <v>3</v>
      </c>
      <c r="BC34">
        <v>6</v>
      </c>
      <c r="BD34">
        <v>6</v>
      </c>
      <c r="BE34">
        <v>2</v>
      </c>
      <c r="BF34">
        <v>1</v>
      </c>
      <c r="BG34">
        <v>5</v>
      </c>
      <c r="BH34">
        <v>3</v>
      </c>
      <c r="BI34">
        <v>6</v>
      </c>
      <c r="BJ34">
        <v>6</v>
      </c>
      <c r="BK34">
        <v>6</v>
      </c>
      <c r="BL34">
        <v>6</v>
      </c>
      <c r="BM34">
        <v>1</v>
      </c>
      <c r="BN34">
        <v>6</v>
      </c>
      <c r="BO34">
        <v>6</v>
      </c>
      <c r="BP34">
        <v>7</v>
      </c>
      <c r="BQ34">
        <v>5</v>
      </c>
      <c r="BR34">
        <v>2</v>
      </c>
      <c r="BS34">
        <v>2</v>
      </c>
      <c r="BT34">
        <v>1</v>
      </c>
      <c r="BU34">
        <v>4</v>
      </c>
      <c r="BV34">
        <v>3</v>
      </c>
      <c r="BW34">
        <v>4</v>
      </c>
      <c r="BX34">
        <v>2</v>
      </c>
      <c r="BY34">
        <v>2</v>
      </c>
      <c r="BZ34">
        <v>1</v>
      </c>
      <c r="CA34">
        <v>1</v>
      </c>
      <c r="CB34">
        <v>2</v>
      </c>
      <c r="CC34">
        <v>2</v>
      </c>
      <c r="CD34">
        <v>2</v>
      </c>
      <c r="CE34">
        <v>1</v>
      </c>
      <c r="CF34">
        <v>1</v>
      </c>
      <c r="CG34">
        <v>2</v>
      </c>
      <c r="CH34">
        <v>1</v>
      </c>
      <c r="CI34">
        <v>2</v>
      </c>
      <c r="CJ34">
        <v>2</v>
      </c>
      <c r="CK34">
        <v>5</v>
      </c>
      <c r="CL34">
        <v>7</v>
      </c>
      <c r="CM34">
        <v>1</v>
      </c>
      <c r="CN34">
        <v>6</v>
      </c>
      <c r="CO34">
        <v>7</v>
      </c>
      <c r="CP34">
        <v>3</v>
      </c>
      <c r="CQ34">
        <v>3</v>
      </c>
      <c r="CR34">
        <v>5</v>
      </c>
      <c r="CS34">
        <v>3</v>
      </c>
      <c r="CT34">
        <v>2</v>
      </c>
      <c r="CU34">
        <v>5</v>
      </c>
      <c r="CV34">
        <v>1</v>
      </c>
      <c r="CW34">
        <v>6</v>
      </c>
      <c r="CX34">
        <v>7</v>
      </c>
      <c r="CY34">
        <v>1</v>
      </c>
      <c r="CZ34">
        <v>6</v>
      </c>
      <c r="DA34">
        <v>1</v>
      </c>
      <c r="DB34">
        <v>3</v>
      </c>
      <c r="DC34">
        <v>4</v>
      </c>
      <c r="DD34">
        <v>5</v>
      </c>
      <c r="DE34">
        <v>4</v>
      </c>
      <c r="DF34">
        <v>3</v>
      </c>
      <c r="DG34">
        <v>4</v>
      </c>
      <c r="DH34">
        <v>1</v>
      </c>
      <c r="DI34">
        <v>3</v>
      </c>
      <c r="DJ34">
        <v>5</v>
      </c>
      <c r="DK34">
        <v>5</v>
      </c>
      <c r="DL34">
        <v>4</v>
      </c>
      <c r="DM34">
        <v>2</v>
      </c>
      <c r="DN34">
        <v>4</v>
      </c>
      <c r="DO34">
        <v>2</v>
      </c>
      <c r="DP34">
        <v>1</v>
      </c>
      <c r="DQ34">
        <v>4</v>
      </c>
      <c r="DR34">
        <v>2</v>
      </c>
      <c r="DS34">
        <v>4</v>
      </c>
      <c r="DT34">
        <v>339</v>
      </c>
      <c r="DU34">
        <v>1</v>
      </c>
      <c r="DV34">
        <v>1</v>
      </c>
    </row>
    <row r="35" spans="1:126" x14ac:dyDescent="0.35">
      <c r="A35">
        <f t="shared" si="0"/>
        <v>32</v>
      </c>
      <c r="B35" s="2">
        <v>44902.083090277774</v>
      </c>
      <c r="C35" s="2">
        <v>44902.085532407407</v>
      </c>
      <c r="D35">
        <v>0</v>
      </c>
      <c r="E35">
        <v>76</v>
      </c>
      <c r="F35">
        <v>211</v>
      </c>
      <c r="G35">
        <v>0</v>
      </c>
      <c r="H35" s="2">
        <v>44903.085578703707</v>
      </c>
      <c r="I35" t="s">
        <v>410</v>
      </c>
      <c r="J35" t="s">
        <v>370</v>
      </c>
      <c r="K35" t="s">
        <v>367</v>
      </c>
      <c r="L35">
        <v>0.80000001192092896</v>
      </c>
      <c r="M35">
        <v>1</v>
      </c>
      <c r="N35">
        <v>55</v>
      </c>
      <c r="O35">
        <v>2</v>
      </c>
      <c r="P35">
        <v>1</v>
      </c>
      <c r="V35">
        <v>1</v>
      </c>
      <c r="X35">
        <v>2</v>
      </c>
      <c r="Y35">
        <v>1</v>
      </c>
      <c r="Z35">
        <v>5</v>
      </c>
      <c r="AA35">
        <v>0</v>
      </c>
      <c r="AB35">
        <v>2</v>
      </c>
      <c r="AC35">
        <v>5</v>
      </c>
      <c r="AD35">
        <v>2</v>
      </c>
      <c r="AE35">
        <v>2</v>
      </c>
      <c r="AF35">
        <v>15</v>
      </c>
      <c r="AG35">
        <v>2</v>
      </c>
      <c r="DT35">
        <v>15</v>
      </c>
      <c r="DU35">
        <f>0</f>
        <v>0</v>
      </c>
      <c r="DV35">
        <f>0</f>
        <v>0</v>
      </c>
    </row>
    <row r="36" spans="1:126" x14ac:dyDescent="0.35">
      <c r="A36">
        <f t="shared" si="0"/>
        <v>33</v>
      </c>
      <c r="B36" s="2">
        <v>44902.13045138889</v>
      </c>
      <c r="C36" s="2">
        <v>44902.139525462961</v>
      </c>
      <c r="D36">
        <v>0</v>
      </c>
      <c r="E36">
        <v>95</v>
      </c>
      <c r="F36">
        <v>784</v>
      </c>
      <c r="G36">
        <v>0</v>
      </c>
      <c r="H36" s="2">
        <v>44903.139548611114</v>
      </c>
      <c r="I36" t="s">
        <v>411</v>
      </c>
      <c r="J36" t="s">
        <v>370</v>
      </c>
      <c r="K36" t="s">
        <v>367</v>
      </c>
      <c r="L36">
        <v>1</v>
      </c>
      <c r="M36">
        <v>1</v>
      </c>
      <c r="N36">
        <v>58</v>
      </c>
      <c r="O36">
        <v>2</v>
      </c>
      <c r="P36">
        <v>1</v>
      </c>
      <c r="V36">
        <v>1</v>
      </c>
      <c r="X36">
        <v>2</v>
      </c>
      <c r="Y36">
        <v>1</v>
      </c>
      <c r="Z36">
        <v>21</v>
      </c>
      <c r="AA36">
        <v>0</v>
      </c>
      <c r="AB36" t="s">
        <v>400</v>
      </c>
      <c r="AC36">
        <v>4</v>
      </c>
      <c r="AD36">
        <v>36</v>
      </c>
      <c r="AE36">
        <v>2</v>
      </c>
      <c r="AF36">
        <v>3</v>
      </c>
      <c r="AG36">
        <v>2</v>
      </c>
      <c r="AH36">
        <v>1</v>
      </c>
      <c r="AI36">
        <v>1</v>
      </c>
      <c r="AJ36">
        <v>1</v>
      </c>
      <c r="AK36">
        <v>1</v>
      </c>
      <c r="AL36">
        <v>1</v>
      </c>
      <c r="AM36">
        <v>1</v>
      </c>
      <c r="AN36">
        <v>1</v>
      </c>
      <c r="AO36">
        <v>1</v>
      </c>
      <c r="AP36">
        <v>7</v>
      </c>
      <c r="AQ36">
        <v>1</v>
      </c>
      <c r="AR36">
        <v>1</v>
      </c>
      <c r="AS36">
        <v>1</v>
      </c>
      <c r="AT36">
        <v>1</v>
      </c>
      <c r="AU36">
        <v>1</v>
      </c>
      <c r="AV36">
        <v>1</v>
      </c>
      <c r="AW36">
        <v>1</v>
      </c>
      <c r="AX36">
        <v>1</v>
      </c>
      <c r="AY36">
        <v>1</v>
      </c>
      <c r="AZ36">
        <v>4</v>
      </c>
      <c r="BA36">
        <v>6</v>
      </c>
      <c r="BB36">
        <v>1</v>
      </c>
      <c r="BC36">
        <v>7</v>
      </c>
      <c r="BD36">
        <v>1</v>
      </c>
      <c r="BE36">
        <v>1</v>
      </c>
      <c r="BF36">
        <v>1</v>
      </c>
      <c r="BG36">
        <v>6</v>
      </c>
      <c r="BH36">
        <v>6</v>
      </c>
      <c r="BI36">
        <v>6</v>
      </c>
      <c r="BJ36">
        <v>6</v>
      </c>
      <c r="BK36">
        <v>7</v>
      </c>
      <c r="BL36">
        <v>7</v>
      </c>
      <c r="BM36">
        <v>1</v>
      </c>
      <c r="BN36">
        <v>6</v>
      </c>
      <c r="BO36">
        <v>6</v>
      </c>
      <c r="BP36">
        <v>6</v>
      </c>
      <c r="BQ36">
        <v>5</v>
      </c>
      <c r="BR36">
        <v>4</v>
      </c>
      <c r="BS36">
        <v>1</v>
      </c>
      <c r="BT36">
        <v>1</v>
      </c>
      <c r="BU36">
        <v>5</v>
      </c>
      <c r="BV36">
        <v>1</v>
      </c>
      <c r="BW36">
        <v>5</v>
      </c>
      <c r="BX36">
        <v>1</v>
      </c>
      <c r="BY36">
        <v>2</v>
      </c>
      <c r="BZ36">
        <v>1</v>
      </c>
      <c r="CA36">
        <v>1</v>
      </c>
      <c r="CB36">
        <v>3</v>
      </c>
      <c r="CC36">
        <v>2</v>
      </c>
      <c r="CD36">
        <v>2</v>
      </c>
      <c r="CE36">
        <v>1</v>
      </c>
      <c r="CF36">
        <v>1</v>
      </c>
      <c r="CG36">
        <v>1</v>
      </c>
      <c r="CH36">
        <v>1</v>
      </c>
      <c r="CI36">
        <v>1</v>
      </c>
      <c r="CJ36">
        <v>1</v>
      </c>
      <c r="CK36">
        <v>6</v>
      </c>
      <c r="CL36">
        <v>5</v>
      </c>
      <c r="CM36">
        <v>1</v>
      </c>
      <c r="CN36">
        <v>5</v>
      </c>
      <c r="CO36">
        <v>2</v>
      </c>
      <c r="CP36">
        <v>1</v>
      </c>
      <c r="CQ36">
        <v>6</v>
      </c>
      <c r="CR36">
        <v>4</v>
      </c>
      <c r="CS36">
        <v>1</v>
      </c>
      <c r="CT36">
        <v>4</v>
      </c>
      <c r="CU36">
        <v>5</v>
      </c>
      <c r="CV36">
        <v>1</v>
      </c>
      <c r="CW36">
        <v>5</v>
      </c>
      <c r="CX36">
        <v>6</v>
      </c>
      <c r="CY36">
        <v>1</v>
      </c>
      <c r="CZ36">
        <v>5</v>
      </c>
      <c r="DA36">
        <v>1</v>
      </c>
      <c r="DB36">
        <v>4</v>
      </c>
      <c r="DC36">
        <v>5</v>
      </c>
      <c r="DD36">
        <v>4</v>
      </c>
      <c r="DE36">
        <v>1</v>
      </c>
      <c r="DF36">
        <v>5</v>
      </c>
      <c r="DG36">
        <v>5</v>
      </c>
      <c r="DH36">
        <v>2</v>
      </c>
      <c r="DI36">
        <v>3</v>
      </c>
      <c r="DJ36">
        <v>1</v>
      </c>
      <c r="DK36">
        <v>3</v>
      </c>
      <c r="DL36">
        <v>3</v>
      </c>
      <c r="DM36">
        <v>3</v>
      </c>
      <c r="DN36">
        <v>2</v>
      </c>
      <c r="DO36">
        <v>1</v>
      </c>
      <c r="DP36">
        <v>5</v>
      </c>
      <c r="DQ36">
        <v>3</v>
      </c>
      <c r="DR36">
        <v>4</v>
      </c>
      <c r="DS36">
        <v>5</v>
      </c>
      <c r="DT36">
        <v>278</v>
      </c>
      <c r="DU36">
        <v>1</v>
      </c>
      <c r="DV36">
        <v>1</v>
      </c>
    </row>
    <row r="37" spans="1:126" x14ac:dyDescent="0.35">
      <c r="A37">
        <f t="shared" si="0"/>
        <v>34</v>
      </c>
      <c r="B37" s="2">
        <v>44902.139479166668</v>
      </c>
      <c r="C37" s="2">
        <v>44902.147569444445</v>
      </c>
      <c r="D37">
        <v>0</v>
      </c>
      <c r="E37">
        <v>95</v>
      </c>
      <c r="F37">
        <v>698</v>
      </c>
      <c r="G37">
        <v>0</v>
      </c>
      <c r="H37" s="2">
        <v>44903.147615740738</v>
      </c>
      <c r="I37" t="s">
        <v>412</v>
      </c>
      <c r="J37" t="s">
        <v>370</v>
      </c>
      <c r="K37" t="s">
        <v>367</v>
      </c>
      <c r="L37">
        <v>0.80000001192092896</v>
      </c>
      <c r="M37">
        <v>1</v>
      </c>
      <c r="N37">
        <v>47</v>
      </c>
      <c r="O37">
        <v>2</v>
      </c>
      <c r="P37">
        <v>1</v>
      </c>
      <c r="V37">
        <v>1</v>
      </c>
      <c r="X37">
        <v>1</v>
      </c>
      <c r="Y37">
        <v>1</v>
      </c>
      <c r="Z37">
        <v>4</v>
      </c>
      <c r="AA37">
        <v>2</v>
      </c>
      <c r="AB37" t="s">
        <v>368</v>
      </c>
      <c r="AC37">
        <v>1</v>
      </c>
      <c r="AD37">
        <v>2</v>
      </c>
      <c r="AE37">
        <v>1</v>
      </c>
      <c r="AF37">
        <v>7</v>
      </c>
      <c r="AG37">
        <v>2</v>
      </c>
      <c r="AH37">
        <v>1</v>
      </c>
      <c r="AI37">
        <v>1</v>
      </c>
      <c r="AJ37">
        <v>1</v>
      </c>
      <c r="AK37">
        <v>1</v>
      </c>
      <c r="AL37">
        <v>1</v>
      </c>
      <c r="AM37">
        <v>1</v>
      </c>
      <c r="AN37">
        <v>1</v>
      </c>
      <c r="AO37">
        <v>1</v>
      </c>
      <c r="AP37">
        <v>1</v>
      </c>
      <c r="AQ37">
        <v>1</v>
      </c>
      <c r="AR37">
        <v>6</v>
      </c>
      <c r="AS37">
        <v>1</v>
      </c>
      <c r="AT37">
        <v>1</v>
      </c>
      <c r="AU37">
        <v>1</v>
      </c>
      <c r="AV37">
        <v>1</v>
      </c>
      <c r="AW37">
        <v>1</v>
      </c>
      <c r="AX37">
        <v>1</v>
      </c>
      <c r="AY37">
        <v>1</v>
      </c>
      <c r="AZ37">
        <v>1</v>
      </c>
      <c r="BA37">
        <v>1</v>
      </c>
      <c r="BB37">
        <v>1</v>
      </c>
      <c r="BC37">
        <v>6</v>
      </c>
      <c r="BD37">
        <v>1</v>
      </c>
      <c r="BE37">
        <v>1</v>
      </c>
      <c r="BF37">
        <v>1</v>
      </c>
      <c r="BG37">
        <v>6</v>
      </c>
      <c r="BH37">
        <v>6</v>
      </c>
      <c r="BI37">
        <v>6</v>
      </c>
      <c r="BJ37">
        <v>6</v>
      </c>
      <c r="BK37">
        <v>6</v>
      </c>
      <c r="BL37">
        <v>6</v>
      </c>
      <c r="BM37">
        <v>1</v>
      </c>
      <c r="BN37">
        <v>6</v>
      </c>
      <c r="BO37">
        <v>6</v>
      </c>
      <c r="BP37">
        <v>6</v>
      </c>
      <c r="BQ37">
        <v>6</v>
      </c>
      <c r="BR37">
        <v>2</v>
      </c>
      <c r="BS37">
        <v>2</v>
      </c>
      <c r="BT37">
        <v>2</v>
      </c>
      <c r="BU37">
        <v>2</v>
      </c>
      <c r="BV37">
        <v>2</v>
      </c>
      <c r="BW37">
        <v>2</v>
      </c>
      <c r="BX37">
        <v>2</v>
      </c>
      <c r="BY37">
        <v>2</v>
      </c>
      <c r="BZ37">
        <v>1</v>
      </c>
      <c r="CA37">
        <v>1</v>
      </c>
      <c r="CB37">
        <v>2</v>
      </c>
      <c r="CC37">
        <v>2</v>
      </c>
      <c r="CD37">
        <v>2</v>
      </c>
      <c r="CE37">
        <v>1</v>
      </c>
      <c r="CF37">
        <v>2</v>
      </c>
      <c r="CG37">
        <v>2</v>
      </c>
      <c r="CH37">
        <v>1</v>
      </c>
      <c r="CI37">
        <v>2</v>
      </c>
      <c r="CJ37">
        <v>1</v>
      </c>
      <c r="CK37">
        <v>6</v>
      </c>
      <c r="CL37">
        <v>6</v>
      </c>
      <c r="CM37">
        <v>1</v>
      </c>
      <c r="CN37">
        <v>5</v>
      </c>
      <c r="CO37">
        <v>5</v>
      </c>
      <c r="CP37">
        <v>2</v>
      </c>
      <c r="CQ37">
        <v>5</v>
      </c>
      <c r="CR37">
        <v>6</v>
      </c>
      <c r="CS37">
        <v>2</v>
      </c>
      <c r="CT37">
        <v>5</v>
      </c>
      <c r="CU37">
        <v>7</v>
      </c>
      <c r="CV37">
        <v>2</v>
      </c>
      <c r="CW37">
        <v>6</v>
      </c>
      <c r="CX37">
        <v>6</v>
      </c>
      <c r="CY37">
        <v>2</v>
      </c>
      <c r="CZ37">
        <v>6</v>
      </c>
      <c r="DA37">
        <v>1</v>
      </c>
      <c r="DB37">
        <v>5</v>
      </c>
      <c r="DC37">
        <v>5</v>
      </c>
      <c r="DD37">
        <v>1</v>
      </c>
      <c r="DE37">
        <v>4</v>
      </c>
      <c r="DF37">
        <v>5</v>
      </c>
      <c r="DG37">
        <v>5</v>
      </c>
      <c r="DH37">
        <v>4</v>
      </c>
      <c r="DI37">
        <v>4</v>
      </c>
      <c r="DJ37">
        <v>1</v>
      </c>
      <c r="DK37">
        <v>1</v>
      </c>
      <c r="DL37">
        <v>2</v>
      </c>
      <c r="DM37">
        <v>1</v>
      </c>
      <c r="DN37">
        <v>1</v>
      </c>
      <c r="DO37">
        <v>1</v>
      </c>
      <c r="DP37">
        <v>1</v>
      </c>
      <c r="DQ37">
        <v>1</v>
      </c>
      <c r="DR37">
        <v>5</v>
      </c>
      <c r="DS37">
        <v>5</v>
      </c>
      <c r="DT37">
        <v>270</v>
      </c>
      <c r="DU37">
        <v>1</v>
      </c>
      <c r="DV37">
        <v>1</v>
      </c>
    </row>
    <row r="38" spans="1:126" x14ac:dyDescent="0.35">
      <c r="A38">
        <f t="shared" si="0"/>
        <v>35</v>
      </c>
      <c r="B38" s="2">
        <v>44903.591886574075</v>
      </c>
      <c r="C38" s="2">
        <v>44903.593124999999</v>
      </c>
      <c r="D38">
        <v>0</v>
      </c>
      <c r="E38">
        <v>76</v>
      </c>
      <c r="F38">
        <v>106</v>
      </c>
      <c r="G38">
        <v>0</v>
      </c>
      <c r="H38" s="2">
        <v>44904.593194444446</v>
      </c>
      <c r="I38" t="s">
        <v>413</v>
      </c>
      <c r="J38" t="s">
        <v>370</v>
      </c>
      <c r="K38" t="s">
        <v>367</v>
      </c>
      <c r="L38">
        <v>0.89999997615814198</v>
      </c>
      <c r="M38">
        <v>1</v>
      </c>
      <c r="N38">
        <v>55</v>
      </c>
      <c r="O38">
        <v>2</v>
      </c>
      <c r="P38">
        <v>1</v>
      </c>
      <c r="V38">
        <v>1</v>
      </c>
      <c r="X38">
        <v>2</v>
      </c>
      <c r="Y38">
        <v>1</v>
      </c>
      <c r="Z38">
        <v>4</v>
      </c>
      <c r="AA38">
        <v>2</v>
      </c>
      <c r="AB38">
        <v>1</v>
      </c>
      <c r="AC38">
        <v>4</v>
      </c>
      <c r="AD38">
        <v>22</v>
      </c>
      <c r="AE38">
        <v>3</v>
      </c>
      <c r="AF38">
        <v>6</v>
      </c>
      <c r="AG38">
        <v>2</v>
      </c>
      <c r="DT38">
        <v>13</v>
      </c>
      <c r="DU38">
        <f>0</f>
        <v>0</v>
      </c>
      <c r="DV38">
        <f>0</f>
        <v>0</v>
      </c>
    </row>
    <row r="39" spans="1:126" x14ac:dyDescent="0.35">
      <c r="A39">
        <f t="shared" si="0"/>
        <v>36</v>
      </c>
      <c r="B39" s="2">
        <v>44904.61278935185</v>
      </c>
      <c r="C39" s="2">
        <v>44904.614166666666</v>
      </c>
      <c r="D39">
        <v>0</v>
      </c>
      <c r="E39">
        <v>76</v>
      </c>
      <c r="F39">
        <v>119</v>
      </c>
      <c r="G39">
        <v>0</v>
      </c>
      <c r="H39" s="2">
        <v>44905.614212962966</v>
      </c>
      <c r="I39" t="s">
        <v>414</v>
      </c>
      <c r="J39" t="s">
        <v>370</v>
      </c>
      <c r="K39" t="s">
        <v>367</v>
      </c>
      <c r="L39">
        <v>1</v>
      </c>
      <c r="M39">
        <v>1</v>
      </c>
      <c r="N39">
        <v>51</v>
      </c>
      <c r="O39">
        <v>2</v>
      </c>
      <c r="P39">
        <v>1</v>
      </c>
      <c r="V39">
        <v>1</v>
      </c>
      <c r="X39">
        <v>4</v>
      </c>
      <c r="Y39">
        <v>1</v>
      </c>
      <c r="Z39">
        <v>6</v>
      </c>
      <c r="AA39">
        <v>3</v>
      </c>
      <c r="AB39" t="s">
        <v>371</v>
      </c>
      <c r="AC39">
        <v>3</v>
      </c>
      <c r="AD39">
        <v>3</v>
      </c>
      <c r="AE39">
        <v>1</v>
      </c>
      <c r="AF39">
        <v>14</v>
      </c>
      <c r="AG39">
        <v>2</v>
      </c>
      <c r="DT39">
        <v>33</v>
      </c>
      <c r="DU39">
        <f>0</f>
        <v>0</v>
      </c>
      <c r="DV39">
        <f>0</f>
        <v>0</v>
      </c>
    </row>
    <row r="40" spans="1:126" x14ac:dyDescent="0.35">
      <c r="A40">
        <f t="shared" si="0"/>
        <v>37</v>
      </c>
      <c r="B40" s="2">
        <v>44904.699918981481</v>
      </c>
      <c r="C40" s="2">
        <v>44904.709143518521</v>
      </c>
      <c r="D40">
        <v>0</v>
      </c>
      <c r="E40">
        <v>95</v>
      </c>
      <c r="F40">
        <v>797</v>
      </c>
      <c r="G40">
        <v>0</v>
      </c>
      <c r="H40" s="2">
        <v>44905.709201388891</v>
      </c>
      <c r="I40" t="s">
        <v>415</v>
      </c>
      <c r="J40" t="s">
        <v>370</v>
      </c>
      <c r="K40" t="s">
        <v>367</v>
      </c>
      <c r="L40">
        <v>1</v>
      </c>
      <c r="M40">
        <v>1</v>
      </c>
      <c r="N40">
        <v>29</v>
      </c>
      <c r="O40">
        <v>2</v>
      </c>
      <c r="P40">
        <v>1</v>
      </c>
      <c r="V40">
        <v>1</v>
      </c>
      <c r="X40">
        <v>4</v>
      </c>
      <c r="Y40">
        <v>1</v>
      </c>
      <c r="Z40">
        <v>2</v>
      </c>
      <c r="AA40">
        <v>3</v>
      </c>
      <c r="AB40" t="s">
        <v>374</v>
      </c>
      <c r="AC40">
        <v>3</v>
      </c>
      <c r="AD40">
        <v>1</v>
      </c>
      <c r="AE40">
        <v>1</v>
      </c>
      <c r="AF40">
        <v>13</v>
      </c>
      <c r="AG40">
        <v>1</v>
      </c>
      <c r="AH40">
        <v>6</v>
      </c>
      <c r="AI40">
        <v>5</v>
      </c>
      <c r="AJ40">
        <v>5</v>
      </c>
      <c r="AK40">
        <v>4</v>
      </c>
      <c r="AL40">
        <v>3</v>
      </c>
      <c r="AM40">
        <v>4</v>
      </c>
      <c r="AN40">
        <v>4</v>
      </c>
      <c r="AO40">
        <v>3</v>
      </c>
      <c r="AP40">
        <v>6</v>
      </c>
      <c r="AQ40">
        <v>2</v>
      </c>
      <c r="AR40">
        <v>4</v>
      </c>
      <c r="AS40">
        <v>2</v>
      </c>
      <c r="AT40">
        <v>3</v>
      </c>
      <c r="AU40">
        <v>2</v>
      </c>
      <c r="AV40">
        <v>2</v>
      </c>
      <c r="AW40">
        <v>2</v>
      </c>
      <c r="AX40">
        <v>6</v>
      </c>
      <c r="AY40">
        <v>2</v>
      </c>
      <c r="AZ40">
        <v>2</v>
      </c>
      <c r="BA40">
        <v>6</v>
      </c>
      <c r="BB40">
        <v>6</v>
      </c>
      <c r="BC40">
        <v>6</v>
      </c>
      <c r="BD40">
        <v>3</v>
      </c>
      <c r="BE40">
        <v>4</v>
      </c>
      <c r="BF40">
        <v>5</v>
      </c>
      <c r="BG40">
        <v>5</v>
      </c>
      <c r="BH40">
        <v>5</v>
      </c>
      <c r="BI40">
        <v>5</v>
      </c>
      <c r="BJ40">
        <v>6</v>
      </c>
      <c r="BK40">
        <v>6</v>
      </c>
      <c r="BL40">
        <v>6</v>
      </c>
      <c r="BM40">
        <v>3</v>
      </c>
      <c r="BN40">
        <v>5</v>
      </c>
      <c r="BO40">
        <v>3</v>
      </c>
      <c r="BP40">
        <v>5</v>
      </c>
      <c r="BQ40">
        <v>5</v>
      </c>
      <c r="BR40">
        <v>3</v>
      </c>
      <c r="BS40">
        <v>1</v>
      </c>
      <c r="BT40">
        <v>2</v>
      </c>
      <c r="BU40">
        <v>4</v>
      </c>
      <c r="BV40">
        <v>3</v>
      </c>
      <c r="BW40">
        <v>4</v>
      </c>
      <c r="BX40">
        <v>2</v>
      </c>
      <c r="BY40">
        <v>5</v>
      </c>
      <c r="BZ40">
        <v>3</v>
      </c>
      <c r="CA40">
        <v>2</v>
      </c>
      <c r="CB40">
        <v>5</v>
      </c>
      <c r="CC40">
        <v>2</v>
      </c>
      <c r="CD40">
        <v>5</v>
      </c>
      <c r="CE40">
        <v>2</v>
      </c>
      <c r="CF40">
        <v>3</v>
      </c>
      <c r="CG40">
        <v>1</v>
      </c>
      <c r="CH40">
        <v>1</v>
      </c>
      <c r="CI40">
        <v>4</v>
      </c>
      <c r="CJ40">
        <v>2</v>
      </c>
      <c r="CK40">
        <v>1</v>
      </c>
      <c r="CL40">
        <v>7</v>
      </c>
      <c r="CM40">
        <v>2</v>
      </c>
      <c r="CN40">
        <v>5</v>
      </c>
      <c r="CO40">
        <v>7</v>
      </c>
      <c r="CP40">
        <v>1</v>
      </c>
      <c r="CQ40">
        <v>7</v>
      </c>
      <c r="CR40">
        <v>7</v>
      </c>
      <c r="CS40">
        <v>2</v>
      </c>
      <c r="CT40">
        <v>5</v>
      </c>
      <c r="CU40">
        <v>7</v>
      </c>
      <c r="CV40">
        <v>1</v>
      </c>
      <c r="CW40">
        <v>5</v>
      </c>
      <c r="CX40">
        <v>7</v>
      </c>
      <c r="CY40">
        <v>2</v>
      </c>
      <c r="CZ40">
        <v>5</v>
      </c>
      <c r="DA40">
        <v>1</v>
      </c>
      <c r="DB40">
        <v>5</v>
      </c>
      <c r="DC40">
        <v>5</v>
      </c>
      <c r="DD40">
        <v>4</v>
      </c>
      <c r="DE40">
        <v>5</v>
      </c>
      <c r="DF40">
        <v>5</v>
      </c>
      <c r="DG40">
        <v>4</v>
      </c>
      <c r="DH40">
        <v>4</v>
      </c>
      <c r="DI40">
        <v>5</v>
      </c>
      <c r="DJ40">
        <v>5</v>
      </c>
      <c r="DK40">
        <v>5</v>
      </c>
      <c r="DL40">
        <v>4</v>
      </c>
      <c r="DM40">
        <v>5</v>
      </c>
      <c r="DN40">
        <v>2</v>
      </c>
      <c r="DO40">
        <v>2</v>
      </c>
      <c r="DP40">
        <v>4</v>
      </c>
      <c r="DQ40">
        <v>3</v>
      </c>
      <c r="DR40">
        <v>4</v>
      </c>
      <c r="DS40">
        <v>4</v>
      </c>
      <c r="DT40">
        <v>378</v>
      </c>
      <c r="DU40">
        <v>1</v>
      </c>
      <c r="DV40">
        <v>1</v>
      </c>
    </row>
    <row r="41" spans="1:126" x14ac:dyDescent="0.35">
      <c r="A41">
        <f t="shared" si="0"/>
        <v>38</v>
      </c>
      <c r="B41" s="2">
        <v>44905.509444444448</v>
      </c>
      <c r="C41" s="2">
        <v>44905.511342592596</v>
      </c>
      <c r="D41">
        <v>0</v>
      </c>
      <c r="E41">
        <v>76</v>
      </c>
      <c r="F41">
        <v>164</v>
      </c>
      <c r="G41">
        <v>0</v>
      </c>
      <c r="H41" s="2">
        <v>44906.511400462965</v>
      </c>
      <c r="I41" t="s">
        <v>416</v>
      </c>
      <c r="J41" t="s">
        <v>370</v>
      </c>
      <c r="K41" t="s">
        <v>367</v>
      </c>
      <c r="L41">
        <v>0.89999997615814198</v>
      </c>
      <c r="M41">
        <v>1</v>
      </c>
      <c r="N41">
        <v>49</v>
      </c>
      <c r="O41">
        <v>2</v>
      </c>
      <c r="P41">
        <v>1</v>
      </c>
      <c r="V41">
        <v>1</v>
      </c>
      <c r="X41">
        <v>2</v>
      </c>
      <c r="Y41">
        <v>1</v>
      </c>
      <c r="Z41">
        <v>7</v>
      </c>
      <c r="AA41">
        <v>9</v>
      </c>
      <c r="AB41" t="s">
        <v>417</v>
      </c>
      <c r="AC41">
        <v>5</v>
      </c>
      <c r="AD41">
        <v>10</v>
      </c>
      <c r="AE41">
        <v>2</v>
      </c>
      <c r="AF41">
        <v>6</v>
      </c>
      <c r="AG41">
        <v>2</v>
      </c>
      <c r="DT41">
        <v>28</v>
      </c>
      <c r="DU41">
        <f>0</f>
        <v>0</v>
      </c>
      <c r="DV41">
        <f>0</f>
        <v>0</v>
      </c>
    </row>
    <row r="42" spans="1:126" x14ac:dyDescent="0.35">
      <c r="A42">
        <f t="shared" si="0"/>
        <v>39</v>
      </c>
      <c r="B42" s="2">
        <v>44906.025509259256</v>
      </c>
      <c r="C42" s="2">
        <v>44906.027777777781</v>
      </c>
      <c r="D42">
        <v>0</v>
      </c>
      <c r="E42">
        <v>76</v>
      </c>
      <c r="F42">
        <v>195</v>
      </c>
      <c r="G42">
        <v>0</v>
      </c>
      <c r="H42" s="2">
        <v>44907.02784722222</v>
      </c>
      <c r="I42" t="s">
        <v>418</v>
      </c>
      <c r="J42" t="s">
        <v>370</v>
      </c>
      <c r="K42" t="s">
        <v>367</v>
      </c>
      <c r="L42">
        <v>1</v>
      </c>
      <c r="M42">
        <v>1</v>
      </c>
      <c r="N42">
        <v>32</v>
      </c>
      <c r="O42">
        <v>2</v>
      </c>
      <c r="P42">
        <v>1</v>
      </c>
      <c r="V42">
        <v>1</v>
      </c>
      <c r="X42">
        <v>3</v>
      </c>
      <c r="Y42">
        <v>1</v>
      </c>
      <c r="Z42">
        <v>2</v>
      </c>
      <c r="AA42">
        <v>4</v>
      </c>
      <c r="AB42" t="s">
        <v>374</v>
      </c>
      <c r="AC42">
        <v>3</v>
      </c>
      <c r="AD42">
        <v>2</v>
      </c>
      <c r="AE42">
        <v>1</v>
      </c>
      <c r="AF42">
        <v>16</v>
      </c>
      <c r="AG42">
        <v>1</v>
      </c>
      <c r="DT42">
        <v>25</v>
      </c>
      <c r="DU42">
        <f>0</f>
        <v>0</v>
      </c>
      <c r="DV42">
        <f>0</f>
        <v>0</v>
      </c>
    </row>
    <row r="43" spans="1:126" x14ac:dyDescent="0.35">
      <c r="A43">
        <f t="shared" si="0"/>
        <v>40</v>
      </c>
      <c r="B43" s="2">
        <v>44907.543495370373</v>
      </c>
      <c r="C43" s="2">
        <v>44907.546122685184</v>
      </c>
      <c r="D43">
        <v>0</v>
      </c>
      <c r="E43">
        <v>76</v>
      </c>
      <c r="F43">
        <v>226</v>
      </c>
      <c r="G43">
        <v>0</v>
      </c>
      <c r="H43" s="2">
        <v>44908.546238425923</v>
      </c>
      <c r="I43" t="s">
        <v>419</v>
      </c>
      <c r="J43" t="s">
        <v>370</v>
      </c>
      <c r="K43" t="s">
        <v>367</v>
      </c>
      <c r="L43">
        <v>1</v>
      </c>
      <c r="M43">
        <v>1</v>
      </c>
      <c r="N43">
        <v>47</v>
      </c>
      <c r="O43">
        <v>2</v>
      </c>
      <c r="P43">
        <v>1</v>
      </c>
      <c r="V43">
        <v>1</v>
      </c>
      <c r="X43">
        <v>3</v>
      </c>
      <c r="Y43">
        <v>1</v>
      </c>
      <c r="Z43">
        <v>2</v>
      </c>
      <c r="AA43">
        <v>4</v>
      </c>
      <c r="AB43" t="s">
        <v>374</v>
      </c>
      <c r="AC43">
        <v>3</v>
      </c>
      <c r="AD43">
        <v>6</v>
      </c>
      <c r="AE43">
        <v>3</v>
      </c>
      <c r="AF43">
        <v>2</v>
      </c>
      <c r="AG43">
        <v>2</v>
      </c>
      <c r="DT43">
        <v>24</v>
      </c>
      <c r="DU43">
        <f>0</f>
        <v>0</v>
      </c>
      <c r="DV43">
        <f>0</f>
        <v>0</v>
      </c>
    </row>
    <row r="44" spans="1:126" x14ac:dyDescent="0.35">
      <c r="A44">
        <f t="shared" si="0"/>
        <v>41</v>
      </c>
      <c r="B44" s="2">
        <v>44915.501446759263</v>
      </c>
      <c r="C44" s="2">
        <v>44915.509363425925</v>
      </c>
      <c r="D44">
        <v>0</v>
      </c>
      <c r="E44">
        <v>100</v>
      </c>
      <c r="F44">
        <v>684</v>
      </c>
      <c r="G44">
        <v>1</v>
      </c>
      <c r="H44" s="2">
        <v>44915.509375000001</v>
      </c>
      <c r="I44" t="s">
        <v>420</v>
      </c>
      <c r="J44" t="s">
        <v>370</v>
      </c>
      <c r="K44" t="s">
        <v>367</v>
      </c>
      <c r="L44">
        <v>0.89999997615814198</v>
      </c>
      <c r="M44">
        <v>1</v>
      </c>
      <c r="N44">
        <v>60</v>
      </c>
      <c r="O44">
        <v>2</v>
      </c>
      <c r="P44">
        <v>1</v>
      </c>
      <c r="V44">
        <v>1</v>
      </c>
      <c r="X44">
        <v>2</v>
      </c>
      <c r="Y44">
        <v>1</v>
      </c>
      <c r="Z44">
        <v>14</v>
      </c>
      <c r="AA44">
        <v>9</v>
      </c>
      <c r="AB44">
        <v>2</v>
      </c>
      <c r="AC44">
        <v>5</v>
      </c>
      <c r="AD44">
        <v>20</v>
      </c>
      <c r="AE44">
        <v>1</v>
      </c>
      <c r="AF44">
        <v>14</v>
      </c>
      <c r="AG44">
        <v>2</v>
      </c>
      <c r="AH44">
        <v>2</v>
      </c>
      <c r="AI44">
        <v>1</v>
      </c>
      <c r="AJ44">
        <v>2</v>
      </c>
      <c r="AK44">
        <v>2</v>
      </c>
      <c r="AL44">
        <v>2</v>
      </c>
      <c r="AM44">
        <v>2</v>
      </c>
      <c r="AN44">
        <v>1</v>
      </c>
      <c r="AO44">
        <v>1</v>
      </c>
      <c r="AP44">
        <v>6</v>
      </c>
      <c r="AQ44">
        <v>2</v>
      </c>
      <c r="AR44">
        <v>6</v>
      </c>
      <c r="AS44">
        <v>2</v>
      </c>
      <c r="AT44">
        <v>2</v>
      </c>
      <c r="AU44">
        <v>2</v>
      </c>
      <c r="AV44">
        <v>2</v>
      </c>
      <c r="AW44">
        <v>2</v>
      </c>
      <c r="AX44">
        <v>1</v>
      </c>
      <c r="AY44">
        <v>1</v>
      </c>
      <c r="AZ44">
        <v>3</v>
      </c>
      <c r="BA44">
        <v>4</v>
      </c>
      <c r="BB44">
        <v>3</v>
      </c>
      <c r="BC44">
        <v>6</v>
      </c>
      <c r="BD44">
        <v>2</v>
      </c>
      <c r="BE44">
        <v>2</v>
      </c>
      <c r="BF44">
        <v>2</v>
      </c>
      <c r="BG44">
        <v>6</v>
      </c>
      <c r="BH44">
        <v>5</v>
      </c>
      <c r="BI44">
        <v>4</v>
      </c>
      <c r="BJ44">
        <v>4</v>
      </c>
      <c r="BK44">
        <v>2</v>
      </c>
      <c r="BL44">
        <v>5</v>
      </c>
      <c r="BM44">
        <v>4</v>
      </c>
      <c r="BN44">
        <v>4</v>
      </c>
      <c r="BO44">
        <v>4</v>
      </c>
      <c r="BP44">
        <v>6</v>
      </c>
      <c r="BQ44">
        <v>6</v>
      </c>
      <c r="BR44">
        <v>2</v>
      </c>
      <c r="BS44">
        <v>2</v>
      </c>
      <c r="BT44">
        <v>2</v>
      </c>
      <c r="BU44">
        <v>2</v>
      </c>
      <c r="BV44">
        <v>1</v>
      </c>
      <c r="BW44">
        <v>4</v>
      </c>
      <c r="BX44">
        <v>4</v>
      </c>
      <c r="BY44">
        <v>1</v>
      </c>
      <c r="BZ44">
        <v>1</v>
      </c>
      <c r="CA44">
        <v>1</v>
      </c>
      <c r="CB44">
        <v>1</v>
      </c>
      <c r="CC44">
        <v>2</v>
      </c>
      <c r="CD44">
        <v>2</v>
      </c>
      <c r="CE44">
        <v>1</v>
      </c>
      <c r="CF44">
        <v>1</v>
      </c>
      <c r="CG44">
        <v>1</v>
      </c>
      <c r="CH44">
        <v>1</v>
      </c>
      <c r="CI44">
        <v>1</v>
      </c>
      <c r="CJ44">
        <v>1</v>
      </c>
      <c r="CK44">
        <v>6</v>
      </c>
      <c r="CL44">
        <v>7</v>
      </c>
      <c r="CM44">
        <v>1</v>
      </c>
      <c r="CN44">
        <v>5</v>
      </c>
      <c r="CO44">
        <v>7</v>
      </c>
      <c r="CP44">
        <v>2</v>
      </c>
      <c r="CQ44">
        <v>5</v>
      </c>
      <c r="CR44">
        <v>7</v>
      </c>
      <c r="CS44">
        <v>1</v>
      </c>
      <c r="CT44">
        <v>5</v>
      </c>
      <c r="CU44">
        <v>7</v>
      </c>
      <c r="CV44">
        <v>1</v>
      </c>
      <c r="CW44">
        <v>6</v>
      </c>
      <c r="CX44">
        <v>7</v>
      </c>
      <c r="CY44">
        <v>1</v>
      </c>
      <c r="CZ44">
        <v>5</v>
      </c>
      <c r="DA44">
        <v>1</v>
      </c>
      <c r="DB44">
        <v>5</v>
      </c>
      <c r="DC44">
        <v>3</v>
      </c>
      <c r="DD44">
        <v>1</v>
      </c>
      <c r="DE44">
        <v>2</v>
      </c>
      <c r="DF44">
        <v>5</v>
      </c>
      <c r="DG44">
        <v>5</v>
      </c>
      <c r="DH44">
        <v>3</v>
      </c>
      <c r="DI44">
        <v>3</v>
      </c>
      <c r="DJ44">
        <v>4</v>
      </c>
      <c r="DK44">
        <v>4</v>
      </c>
      <c r="DL44">
        <v>2</v>
      </c>
      <c r="DM44">
        <v>3</v>
      </c>
      <c r="DN44">
        <v>4</v>
      </c>
      <c r="DO44">
        <v>3</v>
      </c>
      <c r="DP44">
        <v>1</v>
      </c>
      <c r="DQ44">
        <v>5</v>
      </c>
      <c r="DR44">
        <v>4</v>
      </c>
      <c r="DS44">
        <v>5</v>
      </c>
      <c r="DT44">
        <v>293</v>
      </c>
      <c r="DU44">
        <v>1</v>
      </c>
      <c r="DV44">
        <v>1</v>
      </c>
    </row>
    <row r="45" spans="1:126" x14ac:dyDescent="0.35">
      <c r="A45">
        <f t="shared" si="0"/>
        <v>42</v>
      </c>
      <c r="B45" s="2">
        <v>44915.694826388892</v>
      </c>
      <c r="C45" s="2">
        <v>44915.747581018521</v>
      </c>
      <c r="D45">
        <v>0</v>
      </c>
      <c r="E45">
        <v>100</v>
      </c>
      <c r="F45">
        <v>4558</v>
      </c>
      <c r="G45">
        <v>1</v>
      </c>
      <c r="H45" s="2">
        <v>44915.74759259259</v>
      </c>
      <c r="I45" t="s">
        <v>421</v>
      </c>
      <c r="J45" t="s">
        <v>370</v>
      </c>
      <c r="K45" t="s">
        <v>367</v>
      </c>
      <c r="L45">
        <v>1</v>
      </c>
      <c r="M45">
        <v>1</v>
      </c>
      <c r="N45">
        <v>37</v>
      </c>
      <c r="O45">
        <v>1</v>
      </c>
      <c r="P45">
        <v>1</v>
      </c>
      <c r="V45">
        <v>1</v>
      </c>
      <c r="X45">
        <v>3</v>
      </c>
      <c r="Y45">
        <v>1</v>
      </c>
      <c r="Z45">
        <v>9</v>
      </c>
      <c r="AA45">
        <v>1</v>
      </c>
      <c r="AB45" t="s">
        <v>422</v>
      </c>
      <c r="AC45">
        <v>3</v>
      </c>
      <c r="AD45">
        <v>20</v>
      </c>
      <c r="AE45">
        <v>1</v>
      </c>
      <c r="AF45">
        <v>14</v>
      </c>
      <c r="AG45">
        <v>2</v>
      </c>
      <c r="AH45">
        <v>6</v>
      </c>
      <c r="AI45">
        <v>6</v>
      </c>
      <c r="AJ45">
        <v>6</v>
      </c>
      <c r="AK45">
        <v>5</v>
      </c>
      <c r="AL45">
        <v>3</v>
      </c>
      <c r="AM45">
        <v>6</v>
      </c>
      <c r="AN45">
        <v>6</v>
      </c>
      <c r="AO45">
        <v>6</v>
      </c>
      <c r="AP45">
        <v>6</v>
      </c>
      <c r="AQ45">
        <v>5</v>
      </c>
      <c r="AR45">
        <v>6</v>
      </c>
      <c r="AS45">
        <v>6</v>
      </c>
      <c r="AT45">
        <v>6</v>
      </c>
      <c r="AU45">
        <v>6</v>
      </c>
      <c r="AV45">
        <v>6</v>
      </c>
      <c r="AW45">
        <v>6</v>
      </c>
      <c r="AX45">
        <v>6</v>
      </c>
      <c r="AY45">
        <v>6</v>
      </c>
      <c r="AZ45">
        <v>6</v>
      </c>
      <c r="BA45">
        <v>6</v>
      </c>
      <c r="BB45">
        <v>6</v>
      </c>
      <c r="BC45">
        <v>6</v>
      </c>
      <c r="BD45">
        <v>6</v>
      </c>
      <c r="BE45">
        <v>6</v>
      </c>
      <c r="BF45">
        <v>6</v>
      </c>
      <c r="BG45">
        <v>5</v>
      </c>
      <c r="BH45">
        <v>4</v>
      </c>
      <c r="BI45">
        <v>3</v>
      </c>
      <c r="BJ45">
        <v>6</v>
      </c>
      <c r="BK45">
        <v>6</v>
      </c>
      <c r="BL45">
        <v>6</v>
      </c>
      <c r="BM45">
        <v>6</v>
      </c>
      <c r="BN45">
        <v>6</v>
      </c>
      <c r="BO45">
        <v>6</v>
      </c>
      <c r="BP45">
        <v>6</v>
      </c>
      <c r="BQ45">
        <v>6</v>
      </c>
      <c r="BR45">
        <v>2</v>
      </c>
      <c r="BS45">
        <v>2</v>
      </c>
      <c r="BT45">
        <v>4</v>
      </c>
      <c r="BU45">
        <v>4</v>
      </c>
      <c r="BV45">
        <v>4</v>
      </c>
      <c r="BW45">
        <v>2</v>
      </c>
      <c r="BX45">
        <v>4</v>
      </c>
      <c r="BY45">
        <v>4</v>
      </c>
      <c r="BZ45">
        <v>4</v>
      </c>
      <c r="CA45">
        <v>4</v>
      </c>
      <c r="CB45">
        <v>4</v>
      </c>
      <c r="CC45">
        <v>4</v>
      </c>
      <c r="CD45">
        <v>5</v>
      </c>
      <c r="CE45">
        <v>5</v>
      </c>
      <c r="CF45">
        <v>4</v>
      </c>
      <c r="CG45">
        <v>4</v>
      </c>
      <c r="CH45">
        <v>4</v>
      </c>
      <c r="CI45">
        <v>4</v>
      </c>
      <c r="CJ45">
        <v>6</v>
      </c>
      <c r="CK45">
        <v>6</v>
      </c>
      <c r="CL45">
        <v>5</v>
      </c>
      <c r="CM45">
        <v>5</v>
      </c>
      <c r="CN45">
        <v>6</v>
      </c>
      <c r="CO45">
        <v>6</v>
      </c>
      <c r="CP45">
        <v>6</v>
      </c>
      <c r="CQ45">
        <v>6</v>
      </c>
      <c r="CR45">
        <v>6</v>
      </c>
      <c r="CS45">
        <v>6</v>
      </c>
      <c r="CT45">
        <v>6</v>
      </c>
      <c r="CU45">
        <v>6</v>
      </c>
      <c r="CV45">
        <v>6</v>
      </c>
      <c r="CW45">
        <v>6</v>
      </c>
      <c r="CX45">
        <v>6</v>
      </c>
      <c r="CY45">
        <v>6</v>
      </c>
      <c r="CZ45">
        <v>5</v>
      </c>
      <c r="DA45">
        <v>6</v>
      </c>
      <c r="DB45">
        <v>4</v>
      </c>
      <c r="DC45">
        <v>4</v>
      </c>
      <c r="DD45">
        <v>4</v>
      </c>
      <c r="DE45">
        <v>5</v>
      </c>
      <c r="DF45">
        <v>4</v>
      </c>
      <c r="DG45">
        <v>4</v>
      </c>
      <c r="DH45">
        <v>4</v>
      </c>
      <c r="DI45">
        <v>4</v>
      </c>
      <c r="DJ45">
        <v>4</v>
      </c>
      <c r="DK45">
        <v>4</v>
      </c>
      <c r="DL45">
        <v>4</v>
      </c>
      <c r="DM45">
        <v>4</v>
      </c>
      <c r="DN45">
        <v>4</v>
      </c>
      <c r="DO45">
        <v>4</v>
      </c>
      <c r="DP45">
        <v>4</v>
      </c>
      <c r="DQ45">
        <v>4</v>
      </c>
      <c r="DR45">
        <v>2</v>
      </c>
      <c r="DS45">
        <v>4</v>
      </c>
      <c r="DT45">
        <v>478</v>
      </c>
      <c r="DU45">
        <v>1</v>
      </c>
      <c r="DV45">
        <v>1</v>
      </c>
    </row>
    <row r="46" spans="1:126" x14ac:dyDescent="0.35">
      <c r="A46">
        <f t="shared" si="0"/>
        <v>43</v>
      </c>
      <c r="B46" s="2">
        <v>44916.143275462964</v>
      </c>
      <c r="C46" s="2">
        <v>44916.152789351851</v>
      </c>
      <c r="D46">
        <v>0</v>
      </c>
      <c r="E46">
        <v>100</v>
      </c>
      <c r="F46">
        <v>821</v>
      </c>
      <c r="G46">
        <v>1</v>
      </c>
      <c r="H46" s="2">
        <v>44916.152789351851</v>
      </c>
      <c r="I46" t="s">
        <v>423</v>
      </c>
      <c r="J46" t="s">
        <v>370</v>
      </c>
      <c r="K46" t="s">
        <v>367</v>
      </c>
      <c r="L46">
        <v>0.89999997615814198</v>
      </c>
      <c r="M46">
        <v>1</v>
      </c>
      <c r="N46">
        <v>52</v>
      </c>
      <c r="O46">
        <v>2</v>
      </c>
      <c r="P46">
        <v>1</v>
      </c>
      <c r="V46">
        <v>1</v>
      </c>
      <c r="X46">
        <v>3</v>
      </c>
      <c r="Y46">
        <v>1</v>
      </c>
      <c r="Z46">
        <v>6</v>
      </c>
      <c r="AA46">
        <v>2</v>
      </c>
      <c r="AB46" t="s">
        <v>374</v>
      </c>
      <c r="AC46">
        <v>3</v>
      </c>
      <c r="AD46">
        <v>31</v>
      </c>
      <c r="AE46">
        <v>2</v>
      </c>
      <c r="AF46">
        <v>4</v>
      </c>
      <c r="AG46">
        <v>2</v>
      </c>
      <c r="AH46">
        <v>2</v>
      </c>
      <c r="AI46">
        <v>2</v>
      </c>
      <c r="AJ46">
        <v>2</v>
      </c>
      <c r="AK46">
        <v>1</v>
      </c>
      <c r="AL46">
        <v>1</v>
      </c>
      <c r="AM46">
        <v>1</v>
      </c>
      <c r="AN46">
        <v>1</v>
      </c>
      <c r="AO46">
        <v>1</v>
      </c>
      <c r="AP46">
        <v>7</v>
      </c>
      <c r="AQ46">
        <v>1</v>
      </c>
      <c r="AR46">
        <v>7</v>
      </c>
      <c r="AS46">
        <v>1</v>
      </c>
      <c r="AT46">
        <v>1</v>
      </c>
      <c r="AU46">
        <v>1</v>
      </c>
      <c r="AV46">
        <v>1</v>
      </c>
      <c r="AW46">
        <v>1</v>
      </c>
      <c r="AX46">
        <v>1</v>
      </c>
      <c r="AY46">
        <v>1</v>
      </c>
      <c r="AZ46">
        <v>1</v>
      </c>
      <c r="BA46">
        <v>1</v>
      </c>
      <c r="BB46">
        <v>1</v>
      </c>
      <c r="BC46">
        <v>1</v>
      </c>
      <c r="BD46">
        <v>1</v>
      </c>
      <c r="BE46">
        <v>1</v>
      </c>
      <c r="BF46">
        <v>1</v>
      </c>
      <c r="BG46">
        <v>6</v>
      </c>
      <c r="BH46">
        <v>6</v>
      </c>
      <c r="BI46">
        <v>7</v>
      </c>
      <c r="BJ46">
        <v>7</v>
      </c>
      <c r="BK46">
        <v>7</v>
      </c>
      <c r="BL46">
        <v>7</v>
      </c>
      <c r="BM46">
        <v>2</v>
      </c>
      <c r="BN46">
        <v>7</v>
      </c>
      <c r="BO46">
        <v>7</v>
      </c>
      <c r="BP46">
        <v>7</v>
      </c>
      <c r="BQ46">
        <v>7</v>
      </c>
      <c r="BR46">
        <v>4</v>
      </c>
      <c r="BS46">
        <v>1</v>
      </c>
      <c r="BT46">
        <v>1</v>
      </c>
      <c r="BU46">
        <v>5</v>
      </c>
      <c r="BV46">
        <v>1</v>
      </c>
      <c r="BW46">
        <v>5</v>
      </c>
      <c r="BX46">
        <v>1</v>
      </c>
      <c r="BY46">
        <v>1</v>
      </c>
      <c r="BZ46">
        <v>1</v>
      </c>
      <c r="CA46">
        <v>1</v>
      </c>
      <c r="CB46">
        <v>1</v>
      </c>
      <c r="CC46">
        <v>1</v>
      </c>
      <c r="CD46">
        <v>1</v>
      </c>
      <c r="CE46">
        <v>1</v>
      </c>
      <c r="CF46">
        <v>1</v>
      </c>
      <c r="CG46">
        <v>1</v>
      </c>
      <c r="CH46">
        <v>1</v>
      </c>
      <c r="CI46">
        <v>1</v>
      </c>
      <c r="CJ46">
        <v>7</v>
      </c>
      <c r="CK46">
        <v>1</v>
      </c>
      <c r="CL46">
        <v>6</v>
      </c>
      <c r="CM46">
        <v>1</v>
      </c>
      <c r="CN46">
        <v>1</v>
      </c>
      <c r="CO46">
        <v>7</v>
      </c>
      <c r="CP46">
        <v>1</v>
      </c>
      <c r="CQ46">
        <v>1</v>
      </c>
      <c r="CR46">
        <v>7</v>
      </c>
      <c r="CS46">
        <v>7</v>
      </c>
      <c r="CT46">
        <v>4</v>
      </c>
      <c r="CU46">
        <v>7</v>
      </c>
      <c r="CV46">
        <v>4</v>
      </c>
      <c r="CW46">
        <v>7</v>
      </c>
      <c r="CX46">
        <v>1</v>
      </c>
      <c r="CY46">
        <v>4</v>
      </c>
      <c r="CZ46">
        <v>4</v>
      </c>
      <c r="DA46">
        <v>4</v>
      </c>
      <c r="DB46">
        <v>3</v>
      </c>
      <c r="DC46">
        <v>4</v>
      </c>
      <c r="DD46">
        <v>3</v>
      </c>
      <c r="DE46">
        <v>1</v>
      </c>
      <c r="DF46">
        <v>3</v>
      </c>
      <c r="DG46">
        <v>3</v>
      </c>
      <c r="DH46">
        <v>3</v>
      </c>
      <c r="DI46">
        <v>3</v>
      </c>
      <c r="DJ46">
        <v>3</v>
      </c>
      <c r="DK46">
        <v>3</v>
      </c>
      <c r="DL46">
        <v>3</v>
      </c>
      <c r="DM46">
        <v>3</v>
      </c>
      <c r="DN46">
        <v>5</v>
      </c>
      <c r="DO46">
        <v>3</v>
      </c>
      <c r="DP46">
        <v>2</v>
      </c>
      <c r="DQ46">
        <v>3</v>
      </c>
      <c r="DR46">
        <v>3</v>
      </c>
      <c r="DS46">
        <v>3</v>
      </c>
      <c r="DT46">
        <v>291</v>
      </c>
      <c r="DU46">
        <v>1</v>
      </c>
      <c r="DV46">
        <v>1</v>
      </c>
    </row>
    <row r="47" spans="1:126" x14ac:dyDescent="0.35">
      <c r="A47">
        <f t="shared" si="0"/>
        <v>44</v>
      </c>
      <c r="B47" s="2">
        <v>44916.389293981483</v>
      </c>
      <c r="C47" s="2">
        <v>44916.396921296298</v>
      </c>
      <c r="D47">
        <v>0</v>
      </c>
      <c r="E47">
        <v>100</v>
      </c>
      <c r="F47">
        <v>658</v>
      </c>
      <c r="G47">
        <v>1</v>
      </c>
      <c r="H47" s="2">
        <v>44916.396932870368</v>
      </c>
      <c r="I47" t="s">
        <v>424</v>
      </c>
      <c r="J47" t="s">
        <v>370</v>
      </c>
      <c r="K47" t="s">
        <v>367</v>
      </c>
      <c r="L47">
        <v>0.89999997615814198</v>
      </c>
      <c r="M47">
        <v>1</v>
      </c>
      <c r="N47">
        <v>53</v>
      </c>
      <c r="O47">
        <v>2</v>
      </c>
      <c r="P47">
        <v>1</v>
      </c>
      <c r="V47">
        <v>2</v>
      </c>
      <c r="W47">
        <v>10</v>
      </c>
      <c r="X47">
        <v>4</v>
      </c>
      <c r="Y47">
        <v>1</v>
      </c>
      <c r="Z47">
        <v>11</v>
      </c>
      <c r="AA47">
        <v>2</v>
      </c>
      <c r="AB47">
        <v>2</v>
      </c>
      <c r="AC47">
        <v>6</v>
      </c>
      <c r="AD47">
        <v>20</v>
      </c>
      <c r="AE47">
        <v>2</v>
      </c>
      <c r="AF47">
        <v>14</v>
      </c>
      <c r="AG47">
        <v>1</v>
      </c>
      <c r="AH47">
        <v>1</v>
      </c>
      <c r="AI47">
        <v>1</v>
      </c>
      <c r="AJ47">
        <v>1</v>
      </c>
      <c r="AK47">
        <v>1</v>
      </c>
      <c r="AL47">
        <v>1</v>
      </c>
      <c r="AM47">
        <v>1</v>
      </c>
      <c r="AN47">
        <v>1</v>
      </c>
      <c r="AO47">
        <v>1</v>
      </c>
      <c r="AP47">
        <v>1</v>
      </c>
      <c r="AQ47">
        <v>1</v>
      </c>
      <c r="AR47">
        <v>1</v>
      </c>
      <c r="AS47">
        <v>1</v>
      </c>
      <c r="AT47">
        <v>1</v>
      </c>
      <c r="AU47">
        <v>1</v>
      </c>
      <c r="AV47">
        <v>1</v>
      </c>
      <c r="AW47">
        <v>1</v>
      </c>
      <c r="AX47">
        <v>1</v>
      </c>
      <c r="AY47">
        <v>1</v>
      </c>
      <c r="AZ47">
        <v>1</v>
      </c>
      <c r="BA47">
        <v>1</v>
      </c>
      <c r="BB47">
        <v>1</v>
      </c>
      <c r="BC47">
        <v>7</v>
      </c>
      <c r="BD47">
        <v>7</v>
      </c>
      <c r="BE47">
        <v>1</v>
      </c>
      <c r="BF47">
        <v>1</v>
      </c>
      <c r="BG47">
        <v>7</v>
      </c>
      <c r="BH47">
        <v>7</v>
      </c>
      <c r="BI47">
        <v>7</v>
      </c>
      <c r="BJ47">
        <v>7</v>
      </c>
      <c r="BK47">
        <v>7</v>
      </c>
      <c r="BL47">
        <v>7</v>
      </c>
      <c r="BM47">
        <v>1</v>
      </c>
      <c r="BN47">
        <v>7</v>
      </c>
      <c r="BO47">
        <v>7</v>
      </c>
      <c r="BP47">
        <v>7</v>
      </c>
      <c r="BQ47">
        <v>6</v>
      </c>
      <c r="BR47">
        <v>3</v>
      </c>
      <c r="BS47">
        <v>4</v>
      </c>
      <c r="BT47">
        <v>3</v>
      </c>
      <c r="BU47">
        <v>4</v>
      </c>
      <c r="BV47">
        <v>1</v>
      </c>
      <c r="BW47">
        <v>3</v>
      </c>
      <c r="BX47">
        <v>3</v>
      </c>
      <c r="BY47">
        <v>2</v>
      </c>
      <c r="BZ47">
        <v>1</v>
      </c>
      <c r="CA47">
        <v>1</v>
      </c>
      <c r="CB47">
        <v>1</v>
      </c>
      <c r="CC47">
        <v>1</v>
      </c>
      <c r="CD47">
        <v>1</v>
      </c>
      <c r="CE47">
        <v>1</v>
      </c>
      <c r="CF47">
        <v>1</v>
      </c>
      <c r="CG47">
        <v>1</v>
      </c>
      <c r="CH47">
        <v>1</v>
      </c>
      <c r="CI47">
        <v>3</v>
      </c>
      <c r="CJ47">
        <v>2</v>
      </c>
      <c r="CK47">
        <v>3</v>
      </c>
      <c r="CL47">
        <v>6</v>
      </c>
      <c r="CM47">
        <v>1</v>
      </c>
      <c r="CN47">
        <v>3</v>
      </c>
      <c r="CO47">
        <v>5</v>
      </c>
      <c r="CP47">
        <v>1</v>
      </c>
      <c r="CQ47">
        <v>3</v>
      </c>
      <c r="CR47">
        <v>5</v>
      </c>
      <c r="CS47">
        <v>1</v>
      </c>
      <c r="CT47">
        <v>4</v>
      </c>
      <c r="CU47">
        <v>7</v>
      </c>
      <c r="CV47">
        <v>1</v>
      </c>
      <c r="CW47">
        <v>4</v>
      </c>
      <c r="CX47">
        <v>7</v>
      </c>
      <c r="CY47">
        <v>1</v>
      </c>
      <c r="CZ47">
        <v>3</v>
      </c>
      <c r="DA47">
        <v>1</v>
      </c>
      <c r="DB47">
        <v>3</v>
      </c>
      <c r="DC47">
        <v>4</v>
      </c>
      <c r="DD47">
        <v>4</v>
      </c>
      <c r="DE47">
        <v>1</v>
      </c>
      <c r="DF47">
        <v>5</v>
      </c>
      <c r="DG47">
        <v>5</v>
      </c>
      <c r="DH47">
        <v>3</v>
      </c>
      <c r="DI47">
        <v>3</v>
      </c>
      <c r="DJ47">
        <v>2</v>
      </c>
      <c r="DK47">
        <v>1</v>
      </c>
      <c r="DL47">
        <v>4</v>
      </c>
      <c r="DM47">
        <v>3</v>
      </c>
      <c r="DN47">
        <v>1</v>
      </c>
      <c r="DO47">
        <v>3</v>
      </c>
      <c r="DP47">
        <v>2</v>
      </c>
      <c r="DQ47">
        <v>3</v>
      </c>
      <c r="DR47">
        <v>4</v>
      </c>
      <c r="DS47">
        <v>5</v>
      </c>
      <c r="DT47">
        <v>274</v>
      </c>
      <c r="DU47">
        <v>1</v>
      </c>
      <c r="DV47">
        <v>1</v>
      </c>
    </row>
    <row r="48" spans="1:126" x14ac:dyDescent="0.35">
      <c r="A48">
        <f t="shared" si="0"/>
        <v>45</v>
      </c>
      <c r="B48" s="2">
        <v>44916.409039351849</v>
      </c>
      <c r="C48" s="2">
        <v>44916.415648148148</v>
      </c>
      <c r="D48">
        <v>0</v>
      </c>
      <c r="E48">
        <v>100</v>
      </c>
      <c r="F48">
        <v>571</v>
      </c>
      <c r="G48">
        <v>1</v>
      </c>
      <c r="H48" s="2">
        <v>44916.415671296294</v>
      </c>
      <c r="I48" t="s">
        <v>425</v>
      </c>
      <c r="J48" t="s">
        <v>370</v>
      </c>
      <c r="K48" t="s">
        <v>367</v>
      </c>
      <c r="L48">
        <v>1</v>
      </c>
      <c r="M48">
        <v>1</v>
      </c>
      <c r="N48">
        <v>59</v>
      </c>
      <c r="O48">
        <v>2</v>
      </c>
      <c r="P48">
        <v>1</v>
      </c>
      <c r="V48">
        <v>1</v>
      </c>
      <c r="X48">
        <v>2</v>
      </c>
      <c r="Y48">
        <v>1</v>
      </c>
      <c r="Z48">
        <v>4</v>
      </c>
      <c r="AA48">
        <v>7</v>
      </c>
      <c r="AB48" t="s">
        <v>371</v>
      </c>
      <c r="AC48">
        <v>3</v>
      </c>
      <c r="AD48">
        <v>5</v>
      </c>
      <c r="AE48">
        <v>1</v>
      </c>
      <c r="AF48">
        <v>2</v>
      </c>
      <c r="AG48">
        <v>1</v>
      </c>
      <c r="BR48">
        <v>4</v>
      </c>
      <c r="BS48">
        <v>2</v>
      </c>
      <c r="BT48">
        <v>2</v>
      </c>
      <c r="BU48">
        <v>4</v>
      </c>
      <c r="BV48">
        <v>4</v>
      </c>
      <c r="BW48">
        <v>4</v>
      </c>
      <c r="BX48">
        <v>2</v>
      </c>
      <c r="BY48">
        <v>1</v>
      </c>
      <c r="BZ48">
        <v>1</v>
      </c>
      <c r="CA48">
        <v>2</v>
      </c>
      <c r="CB48">
        <v>2</v>
      </c>
      <c r="CC48">
        <v>2</v>
      </c>
      <c r="CD48">
        <v>3</v>
      </c>
      <c r="CE48">
        <v>1</v>
      </c>
      <c r="CF48">
        <v>2</v>
      </c>
      <c r="CG48">
        <v>1</v>
      </c>
      <c r="CH48">
        <v>1</v>
      </c>
      <c r="CI48">
        <v>2</v>
      </c>
      <c r="CJ48">
        <v>1</v>
      </c>
      <c r="CK48">
        <v>3</v>
      </c>
      <c r="CL48">
        <v>7</v>
      </c>
      <c r="CM48">
        <v>1</v>
      </c>
      <c r="CN48">
        <v>3</v>
      </c>
      <c r="CO48">
        <v>7</v>
      </c>
      <c r="CP48">
        <v>2</v>
      </c>
      <c r="CQ48">
        <v>2</v>
      </c>
      <c r="CR48">
        <v>7</v>
      </c>
      <c r="CS48">
        <v>1</v>
      </c>
      <c r="CT48">
        <v>5</v>
      </c>
      <c r="CU48">
        <v>7</v>
      </c>
      <c r="CV48">
        <v>1</v>
      </c>
      <c r="CW48">
        <v>6</v>
      </c>
      <c r="CX48">
        <v>7</v>
      </c>
      <c r="CY48">
        <v>1</v>
      </c>
      <c r="CZ48">
        <v>3</v>
      </c>
      <c r="DA48">
        <v>1</v>
      </c>
      <c r="DB48">
        <v>5</v>
      </c>
      <c r="DC48">
        <v>5</v>
      </c>
      <c r="DD48">
        <v>2</v>
      </c>
      <c r="DE48">
        <v>4</v>
      </c>
      <c r="DF48">
        <v>5</v>
      </c>
      <c r="DG48">
        <v>5</v>
      </c>
      <c r="DH48">
        <v>2</v>
      </c>
      <c r="DI48">
        <v>5</v>
      </c>
      <c r="DJ48">
        <v>1</v>
      </c>
      <c r="DK48">
        <v>4</v>
      </c>
      <c r="DL48">
        <v>4</v>
      </c>
      <c r="DM48">
        <v>4</v>
      </c>
      <c r="DN48">
        <v>1</v>
      </c>
      <c r="DO48">
        <v>1</v>
      </c>
      <c r="DP48">
        <v>1</v>
      </c>
      <c r="DQ48">
        <v>2</v>
      </c>
      <c r="DR48">
        <v>5</v>
      </c>
      <c r="DS48">
        <v>5</v>
      </c>
      <c r="DT48">
        <v>198</v>
      </c>
      <c r="DU48">
        <f>0</f>
        <v>0</v>
      </c>
      <c r="DV48">
        <v>1</v>
      </c>
    </row>
    <row r="49" spans="1:126" x14ac:dyDescent="0.35">
      <c r="A49">
        <f t="shared" si="0"/>
        <v>46</v>
      </c>
      <c r="B49" s="2">
        <v>44915.587766203702</v>
      </c>
      <c r="C49" s="2">
        <v>44915.595451388886</v>
      </c>
      <c r="D49">
        <v>0</v>
      </c>
      <c r="E49">
        <v>95</v>
      </c>
      <c r="F49">
        <v>664</v>
      </c>
      <c r="G49">
        <v>0</v>
      </c>
      <c r="H49" s="2">
        <v>44916.595520833333</v>
      </c>
      <c r="I49" t="s">
        <v>426</v>
      </c>
      <c r="J49" t="s">
        <v>370</v>
      </c>
      <c r="K49" t="s">
        <v>367</v>
      </c>
      <c r="L49">
        <v>1</v>
      </c>
      <c r="M49">
        <v>1</v>
      </c>
      <c r="N49">
        <v>46</v>
      </c>
      <c r="O49">
        <v>2</v>
      </c>
      <c r="P49">
        <v>1</v>
      </c>
      <c r="V49">
        <v>1</v>
      </c>
      <c r="X49">
        <v>2</v>
      </c>
      <c r="Y49">
        <v>1</v>
      </c>
      <c r="Z49">
        <v>3</v>
      </c>
      <c r="AA49">
        <v>8</v>
      </c>
      <c r="AB49" t="s">
        <v>427</v>
      </c>
      <c r="AC49">
        <v>3</v>
      </c>
      <c r="AD49">
        <v>14</v>
      </c>
      <c r="AE49">
        <v>4</v>
      </c>
      <c r="AF49">
        <v>12</v>
      </c>
      <c r="AG49">
        <v>1</v>
      </c>
      <c r="AH49">
        <v>1</v>
      </c>
      <c r="AI49">
        <v>1</v>
      </c>
      <c r="AJ49">
        <v>1</v>
      </c>
      <c r="AK49">
        <v>1</v>
      </c>
      <c r="AL49">
        <v>1</v>
      </c>
      <c r="AM49">
        <v>2</v>
      </c>
      <c r="AN49">
        <v>1</v>
      </c>
      <c r="AO49">
        <v>1</v>
      </c>
      <c r="AP49">
        <v>7</v>
      </c>
      <c r="AQ49">
        <v>1</v>
      </c>
      <c r="AR49">
        <v>7</v>
      </c>
      <c r="AS49">
        <v>1</v>
      </c>
      <c r="AT49">
        <v>1</v>
      </c>
      <c r="AU49">
        <v>1</v>
      </c>
      <c r="AV49">
        <v>1</v>
      </c>
      <c r="AW49">
        <v>4</v>
      </c>
      <c r="AX49">
        <v>1</v>
      </c>
      <c r="AY49">
        <v>1</v>
      </c>
      <c r="AZ49">
        <v>2</v>
      </c>
      <c r="BA49">
        <v>7</v>
      </c>
      <c r="BB49">
        <v>1</v>
      </c>
      <c r="BC49">
        <v>7</v>
      </c>
      <c r="BD49">
        <v>1</v>
      </c>
      <c r="BE49">
        <v>1</v>
      </c>
      <c r="BF49">
        <v>1</v>
      </c>
      <c r="BG49">
        <v>7</v>
      </c>
      <c r="BH49">
        <v>7</v>
      </c>
      <c r="BI49">
        <v>7</v>
      </c>
      <c r="BJ49">
        <v>7</v>
      </c>
      <c r="BK49">
        <v>6</v>
      </c>
      <c r="BL49">
        <v>7</v>
      </c>
      <c r="BM49">
        <v>1</v>
      </c>
      <c r="BN49">
        <v>7</v>
      </c>
      <c r="BO49">
        <v>7</v>
      </c>
      <c r="BP49">
        <v>7</v>
      </c>
      <c r="BQ49">
        <v>6</v>
      </c>
      <c r="BR49">
        <v>3</v>
      </c>
      <c r="BS49">
        <v>2</v>
      </c>
      <c r="BT49">
        <v>1</v>
      </c>
      <c r="BU49">
        <v>4</v>
      </c>
      <c r="BV49">
        <v>1</v>
      </c>
      <c r="BW49">
        <v>3</v>
      </c>
      <c r="BX49">
        <v>1</v>
      </c>
      <c r="BY49">
        <v>2</v>
      </c>
      <c r="BZ49">
        <v>1</v>
      </c>
      <c r="CA49">
        <v>1</v>
      </c>
      <c r="CB49">
        <v>2</v>
      </c>
      <c r="CC49">
        <v>1</v>
      </c>
      <c r="CD49">
        <v>3</v>
      </c>
      <c r="CE49">
        <v>2</v>
      </c>
      <c r="CF49">
        <v>2</v>
      </c>
      <c r="CG49">
        <v>2</v>
      </c>
      <c r="CH49">
        <v>1</v>
      </c>
      <c r="CI49">
        <v>1</v>
      </c>
      <c r="CJ49">
        <v>2</v>
      </c>
      <c r="CK49">
        <v>5</v>
      </c>
      <c r="CL49">
        <v>6</v>
      </c>
      <c r="CM49">
        <v>2</v>
      </c>
      <c r="CN49">
        <v>3</v>
      </c>
      <c r="CO49">
        <v>6</v>
      </c>
      <c r="CP49">
        <v>2</v>
      </c>
      <c r="CQ49">
        <v>2</v>
      </c>
      <c r="CR49">
        <v>6</v>
      </c>
      <c r="CS49">
        <v>6</v>
      </c>
      <c r="CT49">
        <v>5</v>
      </c>
      <c r="CU49">
        <v>6</v>
      </c>
      <c r="CV49">
        <v>3</v>
      </c>
      <c r="CW49">
        <v>6</v>
      </c>
      <c r="CX49">
        <v>6</v>
      </c>
      <c r="CY49">
        <v>4</v>
      </c>
      <c r="CZ49">
        <v>2</v>
      </c>
      <c r="DA49">
        <v>2</v>
      </c>
      <c r="DB49">
        <v>4</v>
      </c>
      <c r="DC49">
        <v>4</v>
      </c>
      <c r="DD49">
        <v>5</v>
      </c>
      <c r="DE49">
        <v>4</v>
      </c>
      <c r="DF49">
        <v>4</v>
      </c>
      <c r="DG49">
        <v>4</v>
      </c>
      <c r="DH49">
        <v>2</v>
      </c>
      <c r="DI49">
        <v>3</v>
      </c>
      <c r="DJ49">
        <v>4</v>
      </c>
      <c r="DK49">
        <v>4</v>
      </c>
      <c r="DL49">
        <v>3</v>
      </c>
      <c r="DM49">
        <v>4</v>
      </c>
      <c r="DN49">
        <v>4</v>
      </c>
      <c r="DO49">
        <v>3</v>
      </c>
      <c r="DP49">
        <v>2</v>
      </c>
      <c r="DQ49">
        <v>4</v>
      </c>
      <c r="DR49">
        <v>4</v>
      </c>
      <c r="DS49">
        <v>4</v>
      </c>
      <c r="DT49">
        <v>327</v>
      </c>
      <c r="DU49">
        <v>1</v>
      </c>
      <c r="DV49">
        <v>1</v>
      </c>
    </row>
    <row r="50" spans="1:126" x14ac:dyDescent="0.35">
      <c r="A50">
        <f t="shared" si="0"/>
        <v>47</v>
      </c>
      <c r="B50" s="2">
        <v>44917.686979166669</v>
      </c>
      <c r="C50" s="2">
        <v>44917.692511574074</v>
      </c>
      <c r="D50">
        <v>0</v>
      </c>
      <c r="E50">
        <v>100</v>
      </c>
      <c r="F50">
        <v>477</v>
      </c>
      <c r="G50">
        <v>1</v>
      </c>
      <c r="H50" s="2">
        <v>44917.692523148151</v>
      </c>
      <c r="I50" t="s">
        <v>428</v>
      </c>
      <c r="J50" t="s">
        <v>370</v>
      </c>
      <c r="K50" t="s">
        <v>367</v>
      </c>
      <c r="L50">
        <v>1</v>
      </c>
      <c r="M50">
        <v>1</v>
      </c>
      <c r="N50">
        <v>56</v>
      </c>
      <c r="O50">
        <v>2</v>
      </c>
      <c r="P50">
        <v>1</v>
      </c>
      <c r="V50">
        <v>1</v>
      </c>
      <c r="X50">
        <v>4</v>
      </c>
      <c r="Y50">
        <v>1</v>
      </c>
      <c r="Z50">
        <v>8</v>
      </c>
      <c r="AA50">
        <v>0</v>
      </c>
      <c r="AB50" t="s">
        <v>429</v>
      </c>
      <c r="AC50">
        <v>3</v>
      </c>
      <c r="AD50">
        <v>17</v>
      </c>
      <c r="AE50">
        <v>3</v>
      </c>
      <c r="AF50">
        <v>7</v>
      </c>
      <c r="AG50">
        <v>2</v>
      </c>
      <c r="AH50">
        <v>1</v>
      </c>
      <c r="AI50">
        <v>1</v>
      </c>
      <c r="AJ50">
        <v>1</v>
      </c>
      <c r="AK50">
        <v>1</v>
      </c>
      <c r="AL50">
        <v>1</v>
      </c>
      <c r="AM50">
        <v>1</v>
      </c>
      <c r="AN50">
        <v>1</v>
      </c>
      <c r="AO50">
        <v>1</v>
      </c>
      <c r="AP50">
        <v>1</v>
      </c>
      <c r="AQ50">
        <v>1</v>
      </c>
      <c r="AR50">
        <v>1</v>
      </c>
      <c r="AS50">
        <v>1</v>
      </c>
      <c r="AT50">
        <v>1</v>
      </c>
      <c r="AU50">
        <v>1</v>
      </c>
      <c r="AV50">
        <v>1</v>
      </c>
      <c r="AW50">
        <v>1</v>
      </c>
      <c r="AX50">
        <v>1</v>
      </c>
      <c r="AY50">
        <v>1</v>
      </c>
      <c r="AZ50">
        <v>1</v>
      </c>
      <c r="BA50">
        <v>7</v>
      </c>
      <c r="BB50">
        <v>1</v>
      </c>
      <c r="BC50">
        <v>7</v>
      </c>
      <c r="BD50">
        <v>1</v>
      </c>
      <c r="BE50">
        <v>1</v>
      </c>
      <c r="BF50">
        <v>1</v>
      </c>
      <c r="BG50">
        <v>7</v>
      </c>
      <c r="BH50">
        <v>7</v>
      </c>
      <c r="BI50">
        <v>7</v>
      </c>
      <c r="BJ50">
        <v>7</v>
      </c>
      <c r="BK50">
        <v>7</v>
      </c>
      <c r="BL50">
        <v>7</v>
      </c>
      <c r="BM50">
        <v>1</v>
      </c>
      <c r="BN50">
        <v>7</v>
      </c>
      <c r="BO50">
        <v>7</v>
      </c>
      <c r="BP50">
        <v>7</v>
      </c>
      <c r="BQ50">
        <v>7</v>
      </c>
      <c r="BR50">
        <v>5</v>
      </c>
      <c r="BS50">
        <v>1</v>
      </c>
      <c r="BT50">
        <v>1</v>
      </c>
      <c r="BU50">
        <v>5</v>
      </c>
      <c r="BV50">
        <v>1</v>
      </c>
      <c r="BW50">
        <v>4</v>
      </c>
      <c r="BX50">
        <v>1</v>
      </c>
      <c r="BY50">
        <v>1</v>
      </c>
      <c r="BZ50">
        <v>1</v>
      </c>
      <c r="CA50">
        <v>1</v>
      </c>
      <c r="CB50">
        <v>2</v>
      </c>
      <c r="CC50">
        <v>1</v>
      </c>
      <c r="CD50">
        <v>1</v>
      </c>
      <c r="CE50">
        <v>1</v>
      </c>
      <c r="CF50">
        <v>1</v>
      </c>
      <c r="CG50">
        <v>1</v>
      </c>
      <c r="CH50">
        <v>1</v>
      </c>
      <c r="CI50">
        <v>1</v>
      </c>
      <c r="CJ50">
        <v>1</v>
      </c>
      <c r="CK50">
        <v>3</v>
      </c>
      <c r="CL50">
        <v>6</v>
      </c>
      <c r="CM50">
        <v>1</v>
      </c>
      <c r="CN50">
        <v>1</v>
      </c>
      <c r="CO50">
        <v>6</v>
      </c>
      <c r="CP50">
        <v>1</v>
      </c>
      <c r="CQ50">
        <v>1</v>
      </c>
      <c r="CR50">
        <v>4</v>
      </c>
      <c r="CS50">
        <v>1</v>
      </c>
      <c r="CT50">
        <v>5</v>
      </c>
      <c r="CU50">
        <v>6</v>
      </c>
      <c r="CV50">
        <v>1</v>
      </c>
      <c r="CW50">
        <v>6</v>
      </c>
      <c r="CX50">
        <v>6</v>
      </c>
      <c r="CY50">
        <v>1</v>
      </c>
      <c r="CZ50">
        <v>2</v>
      </c>
      <c r="DA50">
        <v>1</v>
      </c>
      <c r="DB50">
        <v>4</v>
      </c>
      <c r="DC50">
        <v>4</v>
      </c>
      <c r="DD50">
        <v>3</v>
      </c>
      <c r="DE50">
        <v>2</v>
      </c>
      <c r="DF50">
        <v>4</v>
      </c>
      <c r="DG50">
        <v>4</v>
      </c>
      <c r="DH50">
        <v>2</v>
      </c>
      <c r="DI50">
        <v>2</v>
      </c>
      <c r="DJ50">
        <v>4</v>
      </c>
      <c r="DK50">
        <v>5</v>
      </c>
      <c r="DL50">
        <v>2</v>
      </c>
      <c r="DM50">
        <v>2</v>
      </c>
      <c r="DN50">
        <v>1</v>
      </c>
      <c r="DO50">
        <v>4</v>
      </c>
      <c r="DP50">
        <v>2</v>
      </c>
      <c r="DQ50">
        <v>4</v>
      </c>
      <c r="DR50">
        <v>3</v>
      </c>
      <c r="DS50">
        <v>4</v>
      </c>
      <c r="DT50">
        <v>285</v>
      </c>
      <c r="DU50">
        <v>1</v>
      </c>
      <c r="DV50">
        <v>1</v>
      </c>
    </row>
    <row r="51" spans="1:126" x14ac:dyDescent="0.35">
      <c r="A51">
        <f t="shared" si="0"/>
        <v>48</v>
      </c>
      <c r="B51" s="2">
        <v>44918.479421296295</v>
      </c>
      <c r="C51" s="2">
        <v>44918.480949074074</v>
      </c>
      <c r="D51">
        <v>0</v>
      </c>
      <c r="E51">
        <v>76</v>
      </c>
      <c r="F51">
        <v>131</v>
      </c>
      <c r="G51">
        <v>0</v>
      </c>
      <c r="H51" s="2">
        <v>44919.481006944443</v>
      </c>
      <c r="I51" t="s">
        <v>430</v>
      </c>
      <c r="J51" t="s">
        <v>370</v>
      </c>
      <c r="K51" t="s">
        <v>367</v>
      </c>
      <c r="L51">
        <v>1</v>
      </c>
      <c r="M51">
        <v>1</v>
      </c>
      <c r="N51">
        <v>63</v>
      </c>
      <c r="O51">
        <v>2</v>
      </c>
      <c r="P51">
        <v>1</v>
      </c>
      <c r="V51">
        <v>1</v>
      </c>
      <c r="X51">
        <v>2</v>
      </c>
      <c r="Y51">
        <v>1</v>
      </c>
      <c r="Z51">
        <v>5</v>
      </c>
      <c r="AA51">
        <v>0</v>
      </c>
      <c r="AB51" t="s">
        <v>383</v>
      </c>
      <c r="AC51">
        <v>4</v>
      </c>
      <c r="AD51">
        <v>4</v>
      </c>
      <c r="AE51">
        <v>2</v>
      </c>
      <c r="AF51">
        <v>3</v>
      </c>
      <c r="AG51">
        <v>2</v>
      </c>
      <c r="DT51">
        <v>23</v>
      </c>
      <c r="DU51">
        <f>0</f>
        <v>0</v>
      </c>
      <c r="DV51">
        <f>0</f>
        <v>0</v>
      </c>
    </row>
    <row r="52" spans="1:126" x14ac:dyDescent="0.35">
      <c r="A52">
        <f t="shared" si="0"/>
        <v>49</v>
      </c>
      <c r="B52" s="2">
        <v>44919.032418981478</v>
      </c>
      <c r="C52" s="2">
        <v>44919.032650462963</v>
      </c>
      <c r="D52">
        <v>0</v>
      </c>
      <c r="E52">
        <v>10</v>
      </c>
      <c r="F52">
        <v>20</v>
      </c>
      <c r="G52">
        <v>0</v>
      </c>
      <c r="H52" s="2">
        <v>44920.032673611109</v>
      </c>
      <c r="I52" t="s">
        <v>431</v>
      </c>
      <c r="J52" t="s">
        <v>370</v>
      </c>
      <c r="K52" t="s">
        <v>367</v>
      </c>
      <c r="L52">
        <v>1</v>
      </c>
      <c r="M52">
        <v>1</v>
      </c>
      <c r="DT52">
        <v>1</v>
      </c>
      <c r="DU52">
        <f>0</f>
        <v>0</v>
      </c>
      <c r="DV52">
        <f>0</f>
        <v>0</v>
      </c>
    </row>
    <row r="53" spans="1:126" x14ac:dyDescent="0.35">
      <c r="A53">
        <f t="shared" si="0"/>
        <v>50</v>
      </c>
      <c r="B53" s="2">
        <v>44919.488553240742</v>
      </c>
      <c r="C53" s="2">
        <v>44919.49</v>
      </c>
      <c r="D53">
        <v>0</v>
      </c>
      <c r="E53">
        <v>76</v>
      </c>
      <c r="F53">
        <v>125</v>
      </c>
      <c r="G53">
        <v>0</v>
      </c>
      <c r="H53" s="2">
        <v>44920.490023148152</v>
      </c>
      <c r="I53" t="s">
        <v>432</v>
      </c>
      <c r="J53" t="s">
        <v>370</v>
      </c>
      <c r="K53" t="s">
        <v>367</v>
      </c>
      <c r="L53">
        <v>0.69999998807907104</v>
      </c>
      <c r="M53">
        <v>1</v>
      </c>
      <c r="N53">
        <v>59</v>
      </c>
      <c r="O53">
        <v>2</v>
      </c>
      <c r="P53">
        <v>1</v>
      </c>
      <c r="V53">
        <v>1</v>
      </c>
      <c r="X53">
        <v>2</v>
      </c>
      <c r="Y53">
        <v>1</v>
      </c>
      <c r="Z53">
        <v>10</v>
      </c>
      <c r="AA53">
        <v>1</v>
      </c>
      <c r="AB53" t="s">
        <v>374</v>
      </c>
      <c r="AC53">
        <v>3</v>
      </c>
      <c r="AD53">
        <v>24</v>
      </c>
      <c r="AE53">
        <v>2</v>
      </c>
      <c r="AF53">
        <v>8</v>
      </c>
      <c r="AG53">
        <v>2</v>
      </c>
      <c r="DT53">
        <v>23</v>
      </c>
      <c r="DU53">
        <f>0</f>
        <v>0</v>
      </c>
      <c r="DV53">
        <f>0</f>
        <v>0</v>
      </c>
    </row>
    <row r="54" spans="1:126" x14ac:dyDescent="0.35">
      <c r="A54">
        <f t="shared" si="0"/>
        <v>51</v>
      </c>
      <c r="B54" s="2">
        <v>44919.524606481478</v>
      </c>
      <c r="C54" s="2">
        <v>44919.525405092594</v>
      </c>
      <c r="D54">
        <v>0</v>
      </c>
      <c r="E54">
        <v>76</v>
      </c>
      <c r="F54">
        <v>69</v>
      </c>
      <c r="G54">
        <v>0</v>
      </c>
      <c r="H54" s="2">
        <v>44920.52547453704</v>
      </c>
      <c r="I54" t="s">
        <v>433</v>
      </c>
      <c r="J54" t="s">
        <v>370</v>
      </c>
      <c r="K54" t="s">
        <v>367</v>
      </c>
      <c r="L54">
        <v>0.89999997615814198</v>
      </c>
      <c r="M54">
        <v>1</v>
      </c>
      <c r="N54">
        <v>44</v>
      </c>
      <c r="O54">
        <v>1</v>
      </c>
      <c r="P54">
        <v>1</v>
      </c>
      <c r="V54">
        <v>1</v>
      </c>
      <c r="X54">
        <v>3</v>
      </c>
      <c r="Y54">
        <v>1</v>
      </c>
      <c r="Z54">
        <v>1</v>
      </c>
      <c r="AA54">
        <v>5</v>
      </c>
      <c r="AB54" t="s">
        <v>374</v>
      </c>
      <c r="AC54">
        <v>3</v>
      </c>
      <c r="AD54">
        <v>4</v>
      </c>
      <c r="AE54">
        <v>2</v>
      </c>
      <c r="AF54">
        <v>17</v>
      </c>
      <c r="AG54">
        <v>1</v>
      </c>
      <c r="DT54">
        <v>24</v>
      </c>
      <c r="DU54">
        <f>0</f>
        <v>0</v>
      </c>
      <c r="DV54">
        <f>0</f>
        <v>0</v>
      </c>
    </row>
    <row r="55" spans="1:126" x14ac:dyDescent="0.35">
      <c r="A55">
        <f t="shared" si="0"/>
        <v>52</v>
      </c>
      <c r="B55" s="2">
        <v>44921.184166666666</v>
      </c>
      <c r="C55" s="2">
        <v>44921.186516203707</v>
      </c>
      <c r="D55">
        <v>0</v>
      </c>
      <c r="E55">
        <v>76</v>
      </c>
      <c r="F55">
        <v>203</v>
      </c>
      <c r="G55">
        <v>0</v>
      </c>
      <c r="H55" s="2">
        <v>44922.186562499999</v>
      </c>
      <c r="I55" t="s">
        <v>434</v>
      </c>
      <c r="J55" t="s">
        <v>370</v>
      </c>
      <c r="K55" t="s">
        <v>367</v>
      </c>
      <c r="L55">
        <v>1</v>
      </c>
      <c r="M55">
        <v>1</v>
      </c>
      <c r="N55">
        <v>60</v>
      </c>
      <c r="O55">
        <v>2</v>
      </c>
      <c r="P55">
        <v>1</v>
      </c>
      <c r="V55">
        <v>1</v>
      </c>
      <c r="X55">
        <v>2</v>
      </c>
      <c r="Y55">
        <v>1</v>
      </c>
      <c r="Z55">
        <v>14</v>
      </c>
      <c r="AA55">
        <v>0</v>
      </c>
      <c r="AB55" t="s">
        <v>409</v>
      </c>
      <c r="AC55">
        <v>5</v>
      </c>
      <c r="AD55">
        <v>15</v>
      </c>
      <c r="AE55">
        <v>3</v>
      </c>
      <c r="AF55">
        <v>17</v>
      </c>
      <c r="AG55">
        <v>1</v>
      </c>
      <c r="DT55">
        <v>30</v>
      </c>
      <c r="DU55">
        <f>0</f>
        <v>0</v>
      </c>
      <c r="DV55">
        <f>0</f>
        <v>0</v>
      </c>
    </row>
    <row r="56" spans="1:126" x14ac:dyDescent="0.35">
      <c r="A56">
        <f t="shared" si="0"/>
        <v>53</v>
      </c>
      <c r="B56" s="2">
        <v>44928.082905092589</v>
      </c>
      <c r="C56" s="2">
        <v>44928.085451388892</v>
      </c>
      <c r="D56">
        <v>0</v>
      </c>
      <c r="E56">
        <v>100</v>
      </c>
      <c r="F56">
        <v>219</v>
      </c>
      <c r="G56">
        <v>1</v>
      </c>
      <c r="H56" s="2">
        <v>44928.085462962961</v>
      </c>
      <c r="I56" t="s">
        <v>435</v>
      </c>
      <c r="J56" t="s">
        <v>370</v>
      </c>
      <c r="K56" t="s">
        <v>367</v>
      </c>
      <c r="L56">
        <v>0.89999997615814198</v>
      </c>
      <c r="M56">
        <v>1</v>
      </c>
      <c r="N56">
        <v>29</v>
      </c>
      <c r="O56">
        <v>1</v>
      </c>
      <c r="P56">
        <v>9</v>
      </c>
      <c r="V56">
        <v>1</v>
      </c>
      <c r="X56">
        <v>3</v>
      </c>
      <c r="Y56">
        <v>1</v>
      </c>
      <c r="Z56">
        <v>1</v>
      </c>
      <c r="AA56">
        <v>0</v>
      </c>
      <c r="AB56" t="s">
        <v>400</v>
      </c>
      <c r="AC56">
        <v>2</v>
      </c>
      <c r="AD56">
        <v>1</v>
      </c>
      <c r="AE56">
        <v>1</v>
      </c>
      <c r="AF56">
        <v>1</v>
      </c>
      <c r="AG56">
        <v>1</v>
      </c>
      <c r="AH56">
        <v>1</v>
      </c>
      <c r="AI56">
        <v>2</v>
      </c>
      <c r="AJ56">
        <v>3</v>
      </c>
      <c r="AK56">
        <v>4</v>
      </c>
      <c r="AL56">
        <v>4</v>
      </c>
      <c r="AM56">
        <v>6</v>
      </c>
      <c r="AN56">
        <v>6</v>
      </c>
      <c r="AO56">
        <v>7</v>
      </c>
      <c r="AP56">
        <v>1</v>
      </c>
      <c r="AQ56">
        <v>2</v>
      </c>
      <c r="AR56">
        <v>3</v>
      </c>
      <c r="AS56">
        <v>4</v>
      </c>
      <c r="AT56">
        <v>5</v>
      </c>
      <c r="AU56">
        <v>5</v>
      </c>
      <c r="AV56">
        <v>6</v>
      </c>
      <c r="AW56">
        <v>1</v>
      </c>
      <c r="AX56">
        <v>2</v>
      </c>
      <c r="AY56">
        <v>3</v>
      </c>
      <c r="AZ56">
        <v>4</v>
      </c>
      <c r="BA56">
        <v>5</v>
      </c>
      <c r="BB56">
        <v>6</v>
      </c>
      <c r="BC56">
        <v>7</v>
      </c>
      <c r="BD56">
        <v>1</v>
      </c>
      <c r="BE56">
        <v>2</v>
      </c>
      <c r="BF56">
        <v>3</v>
      </c>
      <c r="BG56">
        <v>4</v>
      </c>
      <c r="BH56">
        <v>5</v>
      </c>
      <c r="BI56">
        <v>6</v>
      </c>
      <c r="BJ56">
        <v>6</v>
      </c>
      <c r="BK56">
        <v>1</v>
      </c>
      <c r="BL56">
        <v>2</v>
      </c>
      <c r="BM56">
        <v>3</v>
      </c>
      <c r="BN56">
        <v>4</v>
      </c>
      <c r="BO56">
        <v>5</v>
      </c>
      <c r="BP56">
        <v>5</v>
      </c>
      <c r="BQ56">
        <v>5</v>
      </c>
      <c r="BR56">
        <v>4</v>
      </c>
      <c r="BS56">
        <v>3</v>
      </c>
      <c r="BT56">
        <v>2</v>
      </c>
      <c r="BU56">
        <v>1</v>
      </c>
      <c r="BV56">
        <v>5</v>
      </c>
      <c r="BW56">
        <v>4</v>
      </c>
      <c r="BX56">
        <v>3</v>
      </c>
      <c r="BY56">
        <v>2</v>
      </c>
      <c r="BZ56">
        <v>5</v>
      </c>
      <c r="CA56">
        <v>4</v>
      </c>
      <c r="CB56">
        <v>3</v>
      </c>
      <c r="CC56">
        <v>2</v>
      </c>
      <c r="CD56">
        <v>5</v>
      </c>
      <c r="CE56">
        <v>4</v>
      </c>
      <c r="CF56">
        <v>3</v>
      </c>
      <c r="CG56">
        <v>5</v>
      </c>
      <c r="CH56">
        <v>4</v>
      </c>
      <c r="CI56">
        <v>3</v>
      </c>
      <c r="CJ56">
        <v>7</v>
      </c>
      <c r="CK56">
        <v>6</v>
      </c>
      <c r="CL56">
        <v>4</v>
      </c>
      <c r="CM56">
        <v>7</v>
      </c>
      <c r="CN56">
        <v>6</v>
      </c>
      <c r="CO56">
        <v>5</v>
      </c>
      <c r="CP56">
        <v>4</v>
      </c>
      <c r="CQ56">
        <v>3</v>
      </c>
      <c r="CR56">
        <v>3</v>
      </c>
      <c r="CS56">
        <v>2</v>
      </c>
      <c r="CT56">
        <v>1</v>
      </c>
      <c r="CU56">
        <v>7</v>
      </c>
      <c r="CV56">
        <v>6</v>
      </c>
      <c r="CW56">
        <v>5</v>
      </c>
      <c r="CX56">
        <v>4</v>
      </c>
      <c r="CY56">
        <v>3</v>
      </c>
      <c r="CZ56">
        <v>2</v>
      </c>
      <c r="DA56">
        <v>5</v>
      </c>
      <c r="DB56">
        <v>1</v>
      </c>
      <c r="DC56">
        <v>2</v>
      </c>
      <c r="DD56">
        <v>3</v>
      </c>
      <c r="DE56">
        <v>3</v>
      </c>
      <c r="DF56">
        <v>4</v>
      </c>
      <c r="DG56">
        <v>5</v>
      </c>
      <c r="DH56">
        <v>1</v>
      </c>
      <c r="DI56">
        <v>2</v>
      </c>
      <c r="DJ56">
        <v>3</v>
      </c>
      <c r="DK56">
        <v>4</v>
      </c>
      <c r="DL56">
        <v>5</v>
      </c>
      <c r="DM56">
        <v>1</v>
      </c>
      <c r="DN56">
        <v>2</v>
      </c>
      <c r="DO56">
        <v>3</v>
      </c>
      <c r="DP56">
        <v>3</v>
      </c>
      <c r="DQ56">
        <v>4</v>
      </c>
      <c r="DR56">
        <v>1</v>
      </c>
      <c r="DS56">
        <v>2</v>
      </c>
      <c r="DT56">
        <v>355</v>
      </c>
      <c r="DU56">
        <v>1</v>
      </c>
      <c r="DV56">
        <v>1</v>
      </c>
    </row>
    <row r="57" spans="1:126" x14ac:dyDescent="0.35">
      <c r="A57">
        <f t="shared" si="0"/>
        <v>54</v>
      </c>
      <c r="B57" s="2">
        <v>44934.672465277778</v>
      </c>
      <c r="C57" s="2">
        <v>44934.680902777778</v>
      </c>
      <c r="D57">
        <v>0</v>
      </c>
      <c r="E57">
        <v>100</v>
      </c>
      <c r="F57">
        <v>728</v>
      </c>
      <c r="G57">
        <v>1</v>
      </c>
      <c r="H57" s="2">
        <v>44934.680914351855</v>
      </c>
      <c r="I57" t="s">
        <v>436</v>
      </c>
      <c r="J57" t="s">
        <v>370</v>
      </c>
      <c r="K57" t="s">
        <v>367</v>
      </c>
      <c r="L57">
        <v>0.89999997615814198</v>
      </c>
      <c r="M57">
        <v>1</v>
      </c>
      <c r="N57">
        <v>41</v>
      </c>
      <c r="O57">
        <v>2</v>
      </c>
      <c r="P57">
        <v>4</v>
      </c>
      <c r="Q57" t="s">
        <v>437</v>
      </c>
      <c r="V57">
        <v>1</v>
      </c>
      <c r="X57">
        <v>3</v>
      </c>
      <c r="Y57">
        <v>1</v>
      </c>
      <c r="Z57">
        <v>14</v>
      </c>
      <c r="AA57">
        <v>3</v>
      </c>
      <c r="AB57" t="s">
        <v>438</v>
      </c>
      <c r="AC57">
        <v>1</v>
      </c>
      <c r="AD57">
        <v>9</v>
      </c>
      <c r="AE57">
        <v>1</v>
      </c>
      <c r="AF57">
        <v>5</v>
      </c>
      <c r="AG57">
        <v>2</v>
      </c>
      <c r="AH57">
        <v>2</v>
      </c>
      <c r="AI57">
        <v>3</v>
      </c>
      <c r="AJ57">
        <v>2</v>
      </c>
      <c r="AK57">
        <v>2</v>
      </c>
      <c r="AL57">
        <v>2</v>
      </c>
      <c r="AM57">
        <v>2</v>
      </c>
      <c r="AN57">
        <v>2</v>
      </c>
      <c r="AO57">
        <v>2</v>
      </c>
      <c r="AP57">
        <v>6</v>
      </c>
      <c r="AQ57">
        <v>2</v>
      </c>
      <c r="AR57">
        <v>6</v>
      </c>
      <c r="AS57">
        <v>2</v>
      </c>
      <c r="AT57">
        <v>2</v>
      </c>
      <c r="AU57">
        <v>2</v>
      </c>
      <c r="AV57">
        <v>2</v>
      </c>
      <c r="AW57">
        <v>2</v>
      </c>
      <c r="AX57">
        <v>3</v>
      </c>
      <c r="AY57">
        <v>1</v>
      </c>
      <c r="AZ57">
        <v>1</v>
      </c>
      <c r="BA57">
        <v>7</v>
      </c>
      <c r="BB57">
        <v>4</v>
      </c>
      <c r="BC57">
        <v>6</v>
      </c>
      <c r="BD57">
        <v>2</v>
      </c>
      <c r="BE57">
        <v>1</v>
      </c>
      <c r="BF57">
        <v>2</v>
      </c>
      <c r="BG57">
        <v>6</v>
      </c>
      <c r="BH57">
        <v>6</v>
      </c>
      <c r="BI57">
        <v>7</v>
      </c>
      <c r="BJ57">
        <v>7</v>
      </c>
      <c r="BK57">
        <v>7</v>
      </c>
      <c r="BL57">
        <v>7</v>
      </c>
      <c r="BM57">
        <v>2</v>
      </c>
      <c r="BN57">
        <v>5</v>
      </c>
      <c r="BO57">
        <v>5</v>
      </c>
      <c r="BP57">
        <v>6</v>
      </c>
      <c r="BQ57">
        <v>6</v>
      </c>
      <c r="BR57">
        <v>5</v>
      </c>
      <c r="BS57">
        <v>1</v>
      </c>
      <c r="BT57">
        <v>2</v>
      </c>
      <c r="BU57">
        <v>5</v>
      </c>
      <c r="BV57">
        <v>1</v>
      </c>
      <c r="BW57">
        <v>4</v>
      </c>
      <c r="BX57">
        <v>1</v>
      </c>
      <c r="BY57">
        <v>2</v>
      </c>
      <c r="BZ57">
        <v>1</v>
      </c>
      <c r="CA57">
        <v>1</v>
      </c>
      <c r="CB57">
        <v>2</v>
      </c>
      <c r="CC57">
        <v>2</v>
      </c>
      <c r="CD57">
        <v>2</v>
      </c>
      <c r="CE57">
        <v>1</v>
      </c>
      <c r="CF57">
        <v>1</v>
      </c>
      <c r="CG57">
        <v>1</v>
      </c>
      <c r="CH57">
        <v>1</v>
      </c>
      <c r="CI57">
        <v>1</v>
      </c>
      <c r="CJ57">
        <v>1</v>
      </c>
      <c r="CK57">
        <v>2</v>
      </c>
      <c r="CL57">
        <v>7</v>
      </c>
      <c r="CM57">
        <v>1</v>
      </c>
      <c r="CN57">
        <v>2</v>
      </c>
      <c r="CO57">
        <v>7</v>
      </c>
      <c r="CP57">
        <v>1</v>
      </c>
      <c r="CQ57">
        <v>2</v>
      </c>
      <c r="CR57">
        <v>7</v>
      </c>
      <c r="CS57">
        <v>1</v>
      </c>
      <c r="CT57">
        <v>6</v>
      </c>
      <c r="CU57">
        <v>7</v>
      </c>
      <c r="CV57">
        <v>1</v>
      </c>
      <c r="CW57">
        <v>7</v>
      </c>
      <c r="CX57">
        <v>7</v>
      </c>
      <c r="CY57">
        <v>1</v>
      </c>
      <c r="CZ57">
        <v>2</v>
      </c>
      <c r="DA57">
        <v>1</v>
      </c>
      <c r="DB57">
        <v>4</v>
      </c>
      <c r="DC57">
        <v>5</v>
      </c>
      <c r="DD57">
        <v>4</v>
      </c>
      <c r="DE57">
        <v>4</v>
      </c>
      <c r="DF57">
        <v>5</v>
      </c>
      <c r="DG57">
        <v>4</v>
      </c>
      <c r="DH57">
        <v>2</v>
      </c>
      <c r="DI57">
        <v>2</v>
      </c>
      <c r="DJ57">
        <v>4</v>
      </c>
      <c r="DK57">
        <v>4</v>
      </c>
      <c r="DL57">
        <v>4</v>
      </c>
      <c r="DM57">
        <v>3</v>
      </c>
      <c r="DN57">
        <v>2</v>
      </c>
      <c r="DO57">
        <v>2</v>
      </c>
      <c r="DP57">
        <v>2</v>
      </c>
      <c r="DQ57">
        <v>4</v>
      </c>
      <c r="DR57">
        <v>2</v>
      </c>
      <c r="DS57">
        <v>4</v>
      </c>
      <c r="DT57">
        <v>320</v>
      </c>
      <c r="DU57">
        <v>1</v>
      </c>
      <c r="DV57">
        <v>1</v>
      </c>
    </row>
    <row r="58" spans="1:126" x14ac:dyDescent="0.35">
      <c r="A58">
        <f t="shared" si="0"/>
        <v>55</v>
      </c>
      <c r="B58" s="2">
        <v>44937.547164351854</v>
      </c>
      <c r="C58" s="2">
        <v>44937.550173611111</v>
      </c>
      <c r="D58">
        <v>0</v>
      </c>
      <c r="E58">
        <v>76</v>
      </c>
      <c r="F58">
        <v>260</v>
      </c>
      <c r="G58">
        <v>0</v>
      </c>
      <c r="H58" s="2">
        <v>44938.55023148148</v>
      </c>
      <c r="I58" t="s">
        <v>439</v>
      </c>
      <c r="J58" t="s">
        <v>370</v>
      </c>
      <c r="K58" t="s">
        <v>367</v>
      </c>
      <c r="L58">
        <v>1</v>
      </c>
      <c r="M58">
        <v>1</v>
      </c>
      <c r="N58">
        <v>51</v>
      </c>
      <c r="O58">
        <v>2</v>
      </c>
      <c r="P58">
        <v>1</v>
      </c>
      <c r="V58">
        <v>1</v>
      </c>
      <c r="X58">
        <v>2</v>
      </c>
      <c r="Y58">
        <v>1</v>
      </c>
      <c r="Z58">
        <v>22</v>
      </c>
      <c r="AA58">
        <v>1</v>
      </c>
      <c r="AB58">
        <v>2</v>
      </c>
      <c r="AC58">
        <v>4</v>
      </c>
      <c r="AD58">
        <v>100</v>
      </c>
      <c r="AE58">
        <v>1</v>
      </c>
      <c r="AF58">
        <v>15</v>
      </c>
      <c r="AG58">
        <v>2</v>
      </c>
      <c r="DT58">
        <v>14</v>
      </c>
      <c r="DU58">
        <f>0</f>
        <v>0</v>
      </c>
      <c r="DV58">
        <f>0</f>
        <v>0</v>
      </c>
    </row>
    <row r="59" spans="1:126" x14ac:dyDescent="0.35">
      <c r="A59">
        <f t="shared" si="0"/>
        <v>56</v>
      </c>
      <c r="B59" s="2">
        <v>44938.065127314818</v>
      </c>
      <c r="C59" s="2">
        <v>44938.066412037035</v>
      </c>
      <c r="D59">
        <v>0</v>
      </c>
      <c r="E59">
        <v>76</v>
      </c>
      <c r="F59">
        <v>110</v>
      </c>
      <c r="G59">
        <v>0</v>
      </c>
      <c r="H59" s="2">
        <v>44939.066435185188</v>
      </c>
      <c r="I59" t="s">
        <v>440</v>
      </c>
      <c r="J59" t="s">
        <v>370</v>
      </c>
      <c r="K59" t="s">
        <v>367</v>
      </c>
      <c r="L59">
        <v>1</v>
      </c>
      <c r="M59">
        <v>1</v>
      </c>
      <c r="N59">
        <v>49</v>
      </c>
      <c r="O59">
        <v>2</v>
      </c>
      <c r="P59">
        <v>1</v>
      </c>
      <c r="V59">
        <v>1</v>
      </c>
      <c r="X59">
        <v>4</v>
      </c>
      <c r="Y59">
        <v>1</v>
      </c>
      <c r="Z59">
        <v>2</v>
      </c>
      <c r="AA59">
        <v>0</v>
      </c>
      <c r="AB59" t="s">
        <v>441</v>
      </c>
      <c r="AC59">
        <v>3</v>
      </c>
      <c r="AD59">
        <v>3</v>
      </c>
      <c r="AE59">
        <v>1</v>
      </c>
      <c r="AF59">
        <v>8</v>
      </c>
      <c r="AG59">
        <v>2</v>
      </c>
      <c r="DT59">
        <v>18</v>
      </c>
      <c r="DU59">
        <f>0</f>
        <v>0</v>
      </c>
      <c r="DV59">
        <f>0</f>
        <v>0</v>
      </c>
    </row>
    <row r="60" spans="1:126" x14ac:dyDescent="0.35">
      <c r="A60">
        <f t="shared" si="0"/>
        <v>57</v>
      </c>
      <c r="B60" s="2">
        <v>44956.162777777776</v>
      </c>
      <c r="C60" s="2">
        <v>44956.172013888892</v>
      </c>
      <c r="D60">
        <v>0</v>
      </c>
      <c r="E60">
        <v>95</v>
      </c>
      <c r="F60">
        <v>797</v>
      </c>
      <c r="G60">
        <v>0</v>
      </c>
      <c r="H60" s="2">
        <v>44957.172037037039</v>
      </c>
      <c r="I60" t="s">
        <v>442</v>
      </c>
      <c r="J60" t="s">
        <v>370</v>
      </c>
      <c r="K60" t="s">
        <v>367</v>
      </c>
      <c r="L60">
        <v>1</v>
      </c>
      <c r="M60">
        <v>1</v>
      </c>
      <c r="N60">
        <v>36</v>
      </c>
      <c r="O60">
        <v>1</v>
      </c>
      <c r="P60">
        <v>1</v>
      </c>
      <c r="V60">
        <v>1</v>
      </c>
      <c r="X60">
        <v>3</v>
      </c>
      <c r="Y60">
        <v>1</v>
      </c>
      <c r="Z60">
        <v>6</v>
      </c>
      <c r="AA60">
        <v>5</v>
      </c>
      <c r="AB60" t="s">
        <v>371</v>
      </c>
      <c r="AC60">
        <v>3</v>
      </c>
      <c r="AD60">
        <v>5</v>
      </c>
      <c r="AE60">
        <v>2</v>
      </c>
      <c r="AF60">
        <v>15</v>
      </c>
      <c r="AG60">
        <v>1</v>
      </c>
      <c r="AH60">
        <v>1</v>
      </c>
      <c r="AI60">
        <v>1</v>
      </c>
      <c r="AJ60">
        <v>1</v>
      </c>
      <c r="AK60">
        <v>1</v>
      </c>
      <c r="AL60">
        <v>1</v>
      </c>
      <c r="AM60">
        <v>1</v>
      </c>
      <c r="AN60">
        <v>1</v>
      </c>
      <c r="AO60">
        <v>1</v>
      </c>
      <c r="AP60">
        <v>7</v>
      </c>
      <c r="AQ60">
        <v>1</v>
      </c>
      <c r="AR60">
        <v>7</v>
      </c>
      <c r="AS60">
        <v>1</v>
      </c>
      <c r="AT60">
        <v>1</v>
      </c>
      <c r="AU60">
        <v>1</v>
      </c>
      <c r="AV60">
        <v>1</v>
      </c>
      <c r="AW60">
        <v>1</v>
      </c>
      <c r="AX60">
        <v>3</v>
      </c>
      <c r="AY60">
        <v>1</v>
      </c>
      <c r="AZ60">
        <v>1</v>
      </c>
      <c r="BA60">
        <v>5</v>
      </c>
      <c r="BB60">
        <v>4</v>
      </c>
      <c r="BC60">
        <v>7</v>
      </c>
      <c r="BD60">
        <v>2</v>
      </c>
      <c r="BE60">
        <v>2</v>
      </c>
      <c r="BF60">
        <v>1</v>
      </c>
      <c r="BG60">
        <v>7</v>
      </c>
      <c r="BH60">
        <v>7</v>
      </c>
      <c r="BI60">
        <v>7</v>
      </c>
      <c r="BJ60">
        <v>7</v>
      </c>
      <c r="BK60">
        <v>6</v>
      </c>
      <c r="BL60">
        <v>7</v>
      </c>
      <c r="BM60">
        <v>1</v>
      </c>
      <c r="BN60">
        <v>6</v>
      </c>
      <c r="BO60">
        <v>6</v>
      </c>
      <c r="BP60">
        <v>7</v>
      </c>
      <c r="BQ60">
        <v>6</v>
      </c>
      <c r="BR60">
        <v>4</v>
      </c>
      <c r="BS60">
        <v>2</v>
      </c>
      <c r="BT60">
        <v>2</v>
      </c>
      <c r="BU60">
        <v>4</v>
      </c>
      <c r="BV60">
        <v>2</v>
      </c>
      <c r="BW60">
        <v>4</v>
      </c>
      <c r="BX60">
        <v>2</v>
      </c>
      <c r="BY60">
        <v>1</v>
      </c>
      <c r="BZ60">
        <v>1</v>
      </c>
      <c r="CA60">
        <v>2</v>
      </c>
      <c r="CB60">
        <v>2</v>
      </c>
      <c r="CC60">
        <v>2</v>
      </c>
      <c r="CD60">
        <v>1</v>
      </c>
      <c r="CE60">
        <v>2</v>
      </c>
      <c r="CF60">
        <v>1</v>
      </c>
      <c r="CG60">
        <v>2</v>
      </c>
      <c r="CH60">
        <v>1</v>
      </c>
      <c r="CI60">
        <v>2</v>
      </c>
      <c r="CJ60">
        <v>1</v>
      </c>
      <c r="CK60">
        <v>5</v>
      </c>
      <c r="CL60">
        <v>7</v>
      </c>
      <c r="CM60">
        <v>1</v>
      </c>
      <c r="CN60">
        <v>5</v>
      </c>
      <c r="CO60">
        <v>7</v>
      </c>
      <c r="CP60">
        <v>1</v>
      </c>
      <c r="CQ60">
        <v>5</v>
      </c>
      <c r="CR60">
        <v>7</v>
      </c>
      <c r="CS60">
        <v>1</v>
      </c>
      <c r="CT60">
        <v>3</v>
      </c>
      <c r="CU60">
        <v>6</v>
      </c>
      <c r="CV60">
        <v>2</v>
      </c>
      <c r="CW60">
        <v>4</v>
      </c>
      <c r="CX60">
        <v>6</v>
      </c>
      <c r="CY60">
        <v>2</v>
      </c>
      <c r="CZ60">
        <v>5</v>
      </c>
      <c r="DA60">
        <v>1</v>
      </c>
      <c r="DB60">
        <v>2</v>
      </c>
      <c r="DC60">
        <v>4</v>
      </c>
      <c r="DD60">
        <v>4</v>
      </c>
      <c r="DE60">
        <v>4</v>
      </c>
      <c r="DF60">
        <v>5</v>
      </c>
      <c r="DG60">
        <v>4</v>
      </c>
      <c r="DH60">
        <v>4</v>
      </c>
      <c r="DI60">
        <v>2</v>
      </c>
      <c r="DJ60">
        <v>1</v>
      </c>
      <c r="DK60">
        <v>4</v>
      </c>
      <c r="DL60">
        <v>2</v>
      </c>
      <c r="DM60">
        <v>4</v>
      </c>
      <c r="DN60">
        <v>2</v>
      </c>
      <c r="DO60">
        <v>2</v>
      </c>
      <c r="DP60">
        <v>4</v>
      </c>
      <c r="DQ60">
        <v>3</v>
      </c>
      <c r="DR60">
        <v>2</v>
      </c>
      <c r="DS60">
        <v>5</v>
      </c>
      <c r="DT60">
        <v>317</v>
      </c>
      <c r="DU60">
        <v>1</v>
      </c>
      <c r="DV60">
        <v>1</v>
      </c>
    </row>
    <row r="61" spans="1:126" x14ac:dyDescent="0.35">
      <c r="A61">
        <f t="shared" si="0"/>
        <v>58</v>
      </c>
      <c r="B61" s="2">
        <v>44956.195543981485</v>
      </c>
      <c r="C61" s="2">
        <v>44956.200069444443</v>
      </c>
      <c r="D61">
        <v>0</v>
      </c>
      <c r="E61">
        <v>95</v>
      </c>
      <c r="F61">
        <v>390</v>
      </c>
      <c r="G61">
        <v>0</v>
      </c>
      <c r="H61" s="2">
        <v>44957.200092592589</v>
      </c>
      <c r="I61" t="s">
        <v>443</v>
      </c>
      <c r="J61" t="s">
        <v>370</v>
      </c>
      <c r="K61" t="s">
        <v>367</v>
      </c>
      <c r="L61">
        <v>1</v>
      </c>
      <c r="M61">
        <v>1</v>
      </c>
      <c r="N61">
        <v>51</v>
      </c>
      <c r="O61">
        <v>2</v>
      </c>
      <c r="P61">
        <v>1</v>
      </c>
      <c r="V61">
        <v>1</v>
      </c>
      <c r="X61">
        <v>4</v>
      </c>
      <c r="Y61">
        <v>1</v>
      </c>
      <c r="Z61">
        <v>6</v>
      </c>
      <c r="AA61">
        <v>9</v>
      </c>
      <c r="AB61" t="s">
        <v>371</v>
      </c>
      <c r="AC61">
        <v>3</v>
      </c>
      <c r="AD61">
        <v>3</v>
      </c>
      <c r="AE61">
        <v>1</v>
      </c>
      <c r="AF61">
        <v>14</v>
      </c>
      <c r="AG61">
        <v>2</v>
      </c>
      <c r="AH61">
        <v>5</v>
      </c>
      <c r="AI61">
        <v>4</v>
      </c>
      <c r="AJ61">
        <v>4</v>
      </c>
      <c r="AK61">
        <v>5</v>
      </c>
      <c r="AL61">
        <v>4</v>
      </c>
      <c r="AM61">
        <v>4</v>
      </c>
      <c r="AN61">
        <v>4</v>
      </c>
      <c r="AO61">
        <v>4</v>
      </c>
      <c r="AP61">
        <v>4</v>
      </c>
      <c r="AQ61">
        <v>4</v>
      </c>
      <c r="AR61">
        <v>4</v>
      </c>
      <c r="AS61">
        <v>4</v>
      </c>
      <c r="AT61">
        <v>4</v>
      </c>
      <c r="AU61">
        <v>5</v>
      </c>
      <c r="AV61">
        <v>4</v>
      </c>
      <c r="AW61">
        <v>4</v>
      </c>
      <c r="AX61">
        <v>5</v>
      </c>
      <c r="AY61">
        <v>4</v>
      </c>
      <c r="AZ61">
        <v>4</v>
      </c>
      <c r="BA61">
        <v>4</v>
      </c>
      <c r="BB61">
        <v>4</v>
      </c>
      <c r="BC61">
        <v>4</v>
      </c>
      <c r="BD61">
        <v>4</v>
      </c>
      <c r="BE61">
        <v>4</v>
      </c>
      <c r="BF61">
        <v>4</v>
      </c>
      <c r="BG61">
        <v>4</v>
      </c>
      <c r="BH61">
        <v>4</v>
      </c>
      <c r="BI61">
        <v>4</v>
      </c>
      <c r="BJ61">
        <v>4</v>
      </c>
      <c r="BK61">
        <v>4</v>
      </c>
      <c r="BL61">
        <v>4</v>
      </c>
      <c r="BM61">
        <v>4</v>
      </c>
      <c r="BN61">
        <v>4</v>
      </c>
      <c r="BO61">
        <v>4</v>
      </c>
      <c r="BP61">
        <v>3</v>
      </c>
      <c r="BQ61">
        <v>4</v>
      </c>
      <c r="BR61">
        <v>3</v>
      </c>
      <c r="BS61">
        <v>1</v>
      </c>
      <c r="BT61">
        <v>1</v>
      </c>
      <c r="BU61">
        <v>2</v>
      </c>
      <c r="BV61">
        <v>1</v>
      </c>
      <c r="BW61">
        <v>4</v>
      </c>
      <c r="BX61">
        <v>1</v>
      </c>
      <c r="BY61">
        <v>2</v>
      </c>
      <c r="BZ61">
        <v>2</v>
      </c>
      <c r="CA61">
        <v>2</v>
      </c>
      <c r="CB61">
        <v>2</v>
      </c>
      <c r="CC61">
        <v>1</v>
      </c>
      <c r="CD61">
        <v>2</v>
      </c>
      <c r="CE61">
        <v>2</v>
      </c>
      <c r="CF61">
        <v>1</v>
      </c>
      <c r="CG61">
        <v>2</v>
      </c>
      <c r="CH61">
        <v>1</v>
      </c>
      <c r="CI61">
        <v>2</v>
      </c>
      <c r="CJ61">
        <v>1</v>
      </c>
      <c r="CK61">
        <v>7</v>
      </c>
      <c r="CL61">
        <v>7</v>
      </c>
      <c r="CM61">
        <v>1</v>
      </c>
      <c r="CN61">
        <v>6</v>
      </c>
      <c r="CO61">
        <v>7</v>
      </c>
      <c r="CP61">
        <v>5</v>
      </c>
      <c r="CQ61">
        <v>6</v>
      </c>
      <c r="CR61">
        <v>7</v>
      </c>
      <c r="CS61">
        <v>1</v>
      </c>
      <c r="CT61">
        <v>6</v>
      </c>
      <c r="CU61">
        <v>6</v>
      </c>
      <c r="CV61">
        <v>1</v>
      </c>
      <c r="CW61">
        <v>5</v>
      </c>
      <c r="CX61">
        <v>7</v>
      </c>
      <c r="CY61">
        <v>1</v>
      </c>
      <c r="CZ61">
        <v>6</v>
      </c>
      <c r="DA61">
        <v>1</v>
      </c>
      <c r="DB61">
        <v>4</v>
      </c>
      <c r="DC61">
        <v>5</v>
      </c>
      <c r="DD61">
        <v>5</v>
      </c>
      <c r="DE61">
        <v>5</v>
      </c>
      <c r="DF61">
        <v>5</v>
      </c>
      <c r="DG61">
        <v>5</v>
      </c>
      <c r="DH61">
        <v>2</v>
      </c>
      <c r="DI61">
        <v>3</v>
      </c>
      <c r="DJ61">
        <v>4</v>
      </c>
      <c r="DK61">
        <v>5</v>
      </c>
      <c r="DL61">
        <v>5</v>
      </c>
      <c r="DM61">
        <v>4</v>
      </c>
      <c r="DN61">
        <v>4</v>
      </c>
      <c r="DO61">
        <v>3</v>
      </c>
      <c r="DP61">
        <v>4</v>
      </c>
      <c r="DQ61">
        <v>5</v>
      </c>
      <c r="DR61">
        <v>3</v>
      </c>
      <c r="DS61">
        <v>4</v>
      </c>
      <c r="DT61">
        <v>368</v>
      </c>
      <c r="DU61">
        <v>1</v>
      </c>
      <c r="DV61">
        <v>1</v>
      </c>
    </row>
    <row r="62" spans="1:126" x14ac:dyDescent="0.35">
      <c r="A62">
        <f t="shared" si="0"/>
        <v>59</v>
      </c>
      <c r="B62" s="2">
        <v>44956.241701388892</v>
      </c>
      <c r="C62" s="2">
        <v>44956.249756944446</v>
      </c>
      <c r="D62">
        <v>0</v>
      </c>
      <c r="E62">
        <v>95</v>
      </c>
      <c r="F62">
        <v>696</v>
      </c>
      <c r="G62">
        <v>0</v>
      </c>
      <c r="H62" s="2">
        <v>44957.249780092592</v>
      </c>
      <c r="I62" t="s">
        <v>444</v>
      </c>
      <c r="J62" t="s">
        <v>370</v>
      </c>
      <c r="K62" t="s">
        <v>367</v>
      </c>
      <c r="L62">
        <v>1</v>
      </c>
      <c r="M62">
        <v>1</v>
      </c>
      <c r="N62">
        <v>34</v>
      </c>
      <c r="O62">
        <v>2</v>
      </c>
      <c r="P62">
        <v>1</v>
      </c>
      <c r="V62">
        <v>1</v>
      </c>
      <c r="X62">
        <v>2</v>
      </c>
      <c r="Y62">
        <v>1</v>
      </c>
      <c r="Z62">
        <v>8</v>
      </c>
      <c r="AA62">
        <v>5</v>
      </c>
      <c r="AB62" t="s">
        <v>427</v>
      </c>
      <c r="AC62">
        <v>4</v>
      </c>
      <c r="AD62">
        <v>5</v>
      </c>
      <c r="AE62">
        <v>4</v>
      </c>
      <c r="AF62">
        <v>18</v>
      </c>
      <c r="AG62">
        <v>2</v>
      </c>
      <c r="AH62">
        <v>1</v>
      </c>
      <c r="AI62">
        <v>1</v>
      </c>
      <c r="AJ62">
        <v>1</v>
      </c>
      <c r="AK62">
        <v>1</v>
      </c>
      <c r="AL62">
        <v>1</v>
      </c>
      <c r="AM62">
        <v>1</v>
      </c>
      <c r="AN62">
        <v>1</v>
      </c>
      <c r="AO62">
        <v>1</v>
      </c>
      <c r="AP62">
        <v>7</v>
      </c>
      <c r="AQ62">
        <v>1</v>
      </c>
      <c r="AR62">
        <v>7</v>
      </c>
      <c r="AS62">
        <v>1</v>
      </c>
      <c r="AT62">
        <v>1</v>
      </c>
      <c r="AU62">
        <v>1</v>
      </c>
      <c r="AV62">
        <v>1</v>
      </c>
      <c r="AW62">
        <v>1</v>
      </c>
      <c r="AX62">
        <v>1</v>
      </c>
      <c r="AY62">
        <v>1</v>
      </c>
      <c r="AZ62">
        <v>1</v>
      </c>
      <c r="BA62">
        <v>7</v>
      </c>
      <c r="BB62">
        <v>1</v>
      </c>
      <c r="BC62">
        <v>7</v>
      </c>
      <c r="BD62">
        <v>1</v>
      </c>
      <c r="BE62">
        <v>1</v>
      </c>
      <c r="BF62">
        <v>1</v>
      </c>
      <c r="BG62">
        <v>7</v>
      </c>
      <c r="BH62">
        <v>7</v>
      </c>
      <c r="BI62">
        <v>7</v>
      </c>
      <c r="BJ62">
        <v>7</v>
      </c>
      <c r="BK62">
        <v>7</v>
      </c>
      <c r="BL62">
        <v>7</v>
      </c>
      <c r="BM62">
        <v>1</v>
      </c>
      <c r="BN62">
        <v>7</v>
      </c>
      <c r="BO62">
        <v>7</v>
      </c>
      <c r="BP62">
        <v>7</v>
      </c>
      <c r="BQ62">
        <v>7</v>
      </c>
      <c r="BR62">
        <v>5</v>
      </c>
      <c r="BS62">
        <v>1</v>
      </c>
      <c r="BT62">
        <v>1</v>
      </c>
      <c r="BU62">
        <v>5</v>
      </c>
      <c r="BV62">
        <v>1</v>
      </c>
      <c r="BW62">
        <v>5</v>
      </c>
      <c r="BX62">
        <v>1</v>
      </c>
      <c r="BY62">
        <v>1</v>
      </c>
      <c r="BZ62">
        <v>1</v>
      </c>
      <c r="CA62">
        <v>1</v>
      </c>
      <c r="CB62">
        <v>1</v>
      </c>
      <c r="CC62">
        <v>1</v>
      </c>
      <c r="CD62">
        <v>2</v>
      </c>
      <c r="CE62">
        <v>1</v>
      </c>
      <c r="CF62">
        <v>1</v>
      </c>
      <c r="CG62">
        <v>1</v>
      </c>
      <c r="CH62">
        <v>1</v>
      </c>
      <c r="CI62">
        <v>1</v>
      </c>
      <c r="CJ62">
        <v>1</v>
      </c>
      <c r="CK62">
        <v>6</v>
      </c>
      <c r="CL62">
        <v>7</v>
      </c>
      <c r="CM62">
        <v>1</v>
      </c>
      <c r="CN62">
        <v>5</v>
      </c>
      <c r="CO62">
        <v>6</v>
      </c>
      <c r="CP62">
        <v>1</v>
      </c>
      <c r="CQ62">
        <v>5</v>
      </c>
      <c r="CR62">
        <v>6</v>
      </c>
      <c r="CS62">
        <v>1</v>
      </c>
      <c r="CT62">
        <v>1</v>
      </c>
      <c r="CU62">
        <v>7</v>
      </c>
      <c r="CV62">
        <v>1</v>
      </c>
      <c r="CW62">
        <v>6</v>
      </c>
      <c r="CX62">
        <v>7</v>
      </c>
      <c r="CY62">
        <v>1</v>
      </c>
      <c r="CZ62">
        <v>5</v>
      </c>
      <c r="DA62">
        <v>1</v>
      </c>
      <c r="DB62">
        <v>5</v>
      </c>
      <c r="DC62">
        <v>5</v>
      </c>
      <c r="DD62">
        <v>1</v>
      </c>
      <c r="DE62">
        <v>3</v>
      </c>
      <c r="DF62">
        <v>5</v>
      </c>
      <c r="DG62">
        <v>5</v>
      </c>
      <c r="DH62">
        <v>3</v>
      </c>
      <c r="DI62">
        <v>4</v>
      </c>
      <c r="DJ62">
        <v>2</v>
      </c>
      <c r="DK62">
        <v>2</v>
      </c>
      <c r="DL62">
        <v>1</v>
      </c>
      <c r="DM62">
        <v>2</v>
      </c>
      <c r="DN62">
        <v>1</v>
      </c>
      <c r="DO62">
        <v>1</v>
      </c>
      <c r="DP62">
        <v>1</v>
      </c>
      <c r="DQ62">
        <v>1</v>
      </c>
      <c r="DR62">
        <v>5</v>
      </c>
      <c r="DS62">
        <v>5</v>
      </c>
      <c r="DT62">
        <v>302</v>
      </c>
      <c r="DU62">
        <v>1</v>
      </c>
      <c r="DV62">
        <v>1</v>
      </c>
    </row>
    <row r="63" spans="1:126" x14ac:dyDescent="0.35">
      <c r="A63">
        <f t="shared" si="0"/>
        <v>60</v>
      </c>
      <c r="B63" s="2">
        <v>44959.228726851848</v>
      </c>
      <c r="C63" s="2">
        <v>44959.239328703705</v>
      </c>
      <c r="D63">
        <v>0</v>
      </c>
      <c r="E63">
        <v>100</v>
      </c>
      <c r="F63">
        <v>916</v>
      </c>
      <c r="G63">
        <v>1</v>
      </c>
      <c r="H63" s="2">
        <v>44959.239340277774</v>
      </c>
      <c r="I63" t="s">
        <v>445</v>
      </c>
      <c r="J63" t="s">
        <v>370</v>
      </c>
      <c r="K63" t="s">
        <v>367</v>
      </c>
      <c r="L63">
        <v>1</v>
      </c>
      <c r="M63">
        <v>1</v>
      </c>
      <c r="N63">
        <v>68</v>
      </c>
      <c r="O63">
        <v>2</v>
      </c>
      <c r="P63">
        <v>1</v>
      </c>
      <c r="V63">
        <v>1</v>
      </c>
      <c r="X63">
        <v>3</v>
      </c>
      <c r="Y63">
        <v>1</v>
      </c>
      <c r="Z63">
        <v>11</v>
      </c>
      <c r="AA63">
        <v>2</v>
      </c>
      <c r="AB63" t="s">
        <v>393</v>
      </c>
      <c r="AC63">
        <v>4</v>
      </c>
      <c r="AD63">
        <v>20</v>
      </c>
      <c r="AE63">
        <v>2</v>
      </c>
      <c r="AF63">
        <v>14</v>
      </c>
      <c r="AG63">
        <v>1</v>
      </c>
      <c r="AH63">
        <v>1</v>
      </c>
      <c r="AI63">
        <v>1</v>
      </c>
      <c r="AJ63">
        <v>1</v>
      </c>
      <c r="AK63">
        <v>1</v>
      </c>
      <c r="AL63">
        <v>1</v>
      </c>
      <c r="AM63">
        <v>1</v>
      </c>
      <c r="AN63">
        <v>1</v>
      </c>
      <c r="AO63">
        <v>1</v>
      </c>
      <c r="AP63">
        <v>7</v>
      </c>
      <c r="AQ63">
        <v>1</v>
      </c>
      <c r="AR63">
        <v>2</v>
      </c>
      <c r="AS63">
        <v>4</v>
      </c>
      <c r="AT63">
        <v>1</v>
      </c>
      <c r="AU63">
        <v>1</v>
      </c>
      <c r="AV63">
        <v>1</v>
      </c>
      <c r="AW63">
        <v>1</v>
      </c>
      <c r="AX63">
        <v>1</v>
      </c>
      <c r="AY63">
        <v>1</v>
      </c>
      <c r="AZ63">
        <v>1</v>
      </c>
      <c r="BA63">
        <v>7</v>
      </c>
      <c r="BB63">
        <v>1</v>
      </c>
      <c r="BC63">
        <v>7</v>
      </c>
      <c r="BD63">
        <v>1</v>
      </c>
      <c r="BE63">
        <v>1</v>
      </c>
      <c r="BF63">
        <v>1</v>
      </c>
      <c r="BG63">
        <v>7</v>
      </c>
      <c r="BH63">
        <v>7</v>
      </c>
      <c r="BI63">
        <v>7</v>
      </c>
      <c r="BJ63">
        <v>7</v>
      </c>
      <c r="BK63">
        <v>7</v>
      </c>
      <c r="BL63">
        <v>7</v>
      </c>
      <c r="BM63">
        <v>1</v>
      </c>
      <c r="BN63">
        <v>7</v>
      </c>
      <c r="BO63">
        <v>7</v>
      </c>
      <c r="BP63">
        <v>7</v>
      </c>
      <c r="BQ63">
        <v>6</v>
      </c>
      <c r="BR63">
        <v>5</v>
      </c>
      <c r="BS63">
        <v>4</v>
      </c>
      <c r="BT63">
        <v>2</v>
      </c>
      <c r="BU63">
        <v>5</v>
      </c>
      <c r="BV63">
        <v>3</v>
      </c>
      <c r="BW63">
        <v>5</v>
      </c>
      <c r="BX63">
        <v>2</v>
      </c>
      <c r="BY63">
        <v>2</v>
      </c>
      <c r="BZ63">
        <v>1</v>
      </c>
      <c r="CA63">
        <v>2</v>
      </c>
      <c r="CB63">
        <v>3</v>
      </c>
      <c r="CC63">
        <v>2</v>
      </c>
      <c r="CD63">
        <v>2</v>
      </c>
      <c r="CE63">
        <v>2</v>
      </c>
      <c r="CF63">
        <v>2</v>
      </c>
      <c r="CG63">
        <v>2</v>
      </c>
      <c r="CH63">
        <v>1</v>
      </c>
      <c r="CI63">
        <v>1</v>
      </c>
      <c r="CJ63">
        <v>1</v>
      </c>
      <c r="CK63">
        <v>4</v>
      </c>
      <c r="CL63">
        <v>7</v>
      </c>
      <c r="CM63">
        <v>1</v>
      </c>
      <c r="CN63">
        <v>4</v>
      </c>
      <c r="CO63">
        <v>6</v>
      </c>
      <c r="CP63">
        <v>1</v>
      </c>
      <c r="CQ63">
        <v>2</v>
      </c>
      <c r="CR63">
        <v>7</v>
      </c>
      <c r="CS63">
        <v>1</v>
      </c>
      <c r="CT63">
        <v>2</v>
      </c>
      <c r="CU63">
        <v>7</v>
      </c>
      <c r="CV63">
        <v>1</v>
      </c>
      <c r="CW63">
        <v>6</v>
      </c>
      <c r="CX63">
        <v>6</v>
      </c>
      <c r="CY63">
        <v>2</v>
      </c>
      <c r="CZ63">
        <v>2</v>
      </c>
      <c r="DA63">
        <v>3</v>
      </c>
      <c r="DB63">
        <v>4</v>
      </c>
      <c r="DC63">
        <v>3</v>
      </c>
      <c r="DD63">
        <v>2</v>
      </c>
      <c r="DE63">
        <v>2</v>
      </c>
      <c r="DF63">
        <v>4</v>
      </c>
      <c r="DG63">
        <v>4</v>
      </c>
      <c r="DH63">
        <v>3</v>
      </c>
      <c r="DI63">
        <v>3</v>
      </c>
      <c r="DJ63">
        <v>2</v>
      </c>
      <c r="DK63">
        <v>4</v>
      </c>
      <c r="DL63">
        <v>4</v>
      </c>
      <c r="DM63">
        <v>3</v>
      </c>
      <c r="DN63">
        <v>2</v>
      </c>
      <c r="DO63">
        <v>4</v>
      </c>
      <c r="DP63">
        <v>3</v>
      </c>
      <c r="DQ63">
        <v>4</v>
      </c>
      <c r="DR63">
        <v>3</v>
      </c>
      <c r="DS63">
        <v>4</v>
      </c>
      <c r="DT63">
        <v>305</v>
      </c>
      <c r="DU63">
        <v>1</v>
      </c>
      <c r="DV63">
        <v>1</v>
      </c>
    </row>
    <row r="64" spans="1:126" x14ac:dyDescent="0.35">
      <c r="A64">
        <f t="shared" si="0"/>
        <v>61</v>
      </c>
      <c r="B64" s="2">
        <v>44959.238749999997</v>
      </c>
      <c r="C64" s="2">
        <v>44959.248715277776</v>
      </c>
      <c r="D64">
        <v>0</v>
      </c>
      <c r="E64">
        <v>100</v>
      </c>
      <c r="F64">
        <v>860</v>
      </c>
      <c r="G64">
        <v>1</v>
      </c>
      <c r="H64" s="2">
        <v>44959.248726851853</v>
      </c>
      <c r="I64" t="s">
        <v>446</v>
      </c>
      <c r="J64" t="s">
        <v>370</v>
      </c>
      <c r="K64" t="s">
        <v>367</v>
      </c>
      <c r="L64">
        <v>0.89999997615814198</v>
      </c>
      <c r="M64">
        <v>1</v>
      </c>
      <c r="N64">
        <v>65</v>
      </c>
      <c r="O64">
        <v>2</v>
      </c>
      <c r="P64">
        <v>1</v>
      </c>
      <c r="V64">
        <v>1</v>
      </c>
      <c r="X64">
        <v>1</v>
      </c>
      <c r="Y64">
        <v>1</v>
      </c>
      <c r="Z64">
        <v>23</v>
      </c>
      <c r="AA64">
        <v>0</v>
      </c>
      <c r="AB64" t="s">
        <v>390</v>
      </c>
      <c r="AC64">
        <v>2</v>
      </c>
      <c r="AD64">
        <v>50</v>
      </c>
      <c r="AE64">
        <v>3</v>
      </c>
      <c r="AF64">
        <v>22</v>
      </c>
      <c r="AG64">
        <v>2</v>
      </c>
      <c r="AH64">
        <v>4</v>
      </c>
      <c r="AI64">
        <v>4</v>
      </c>
      <c r="AJ64">
        <v>4</v>
      </c>
      <c r="AK64">
        <v>4</v>
      </c>
      <c r="AL64">
        <v>4</v>
      </c>
      <c r="AM64">
        <v>4</v>
      </c>
      <c r="AN64">
        <v>4</v>
      </c>
      <c r="AO64">
        <v>4</v>
      </c>
      <c r="AP64">
        <v>4</v>
      </c>
      <c r="AQ64">
        <v>4</v>
      </c>
      <c r="AR64">
        <v>4</v>
      </c>
      <c r="AS64">
        <v>4</v>
      </c>
      <c r="AT64">
        <v>4</v>
      </c>
      <c r="AU64">
        <v>4</v>
      </c>
      <c r="AV64">
        <v>4</v>
      </c>
      <c r="AW64">
        <v>4</v>
      </c>
      <c r="AX64">
        <v>4</v>
      </c>
      <c r="AY64">
        <v>4</v>
      </c>
      <c r="AZ64">
        <v>4</v>
      </c>
      <c r="BA64">
        <v>4</v>
      </c>
      <c r="BB64">
        <v>4</v>
      </c>
      <c r="BC64">
        <v>4</v>
      </c>
      <c r="BD64">
        <v>4</v>
      </c>
      <c r="BE64">
        <v>4</v>
      </c>
      <c r="BF64">
        <v>4</v>
      </c>
      <c r="BG64">
        <v>4</v>
      </c>
      <c r="BH64">
        <v>4</v>
      </c>
      <c r="BI64">
        <v>4</v>
      </c>
      <c r="BJ64">
        <v>4</v>
      </c>
      <c r="BK64">
        <v>4</v>
      </c>
      <c r="BL64">
        <v>4</v>
      </c>
      <c r="BM64">
        <v>4</v>
      </c>
      <c r="BN64">
        <v>4</v>
      </c>
      <c r="BO64">
        <v>4</v>
      </c>
      <c r="BP64">
        <v>4</v>
      </c>
      <c r="BQ64">
        <v>4</v>
      </c>
      <c r="BR64">
        <v>2</v>
      </c>
      <c r="BS64">
        <v>2</v>
      </c>
      <c r="BT64">
        <v>1</v>
      </c>
      <c r="BU64">
        <v>2</v>
      </c>
      <c r="BV64">
        <v>2</v>
      </c>
      <c r="BW64">
        <v>3</v>
      </c>
      <c r="BX64">
        <v>1</v>
      </c>
      <c r="BY64">
        <v>1</v>
      </c>
      <c r="BZ64">
        <v>1</v>
      </c>
      <c r="CA64">
        <v>1</v>
      </c>
      <c r="CB64">
        <v>1</v>
      </c>
      <c r="CC64">
        <v>1</v>
      </c>
      <c r="CD64">
        <v>1</v>
      </c>
      <c r="CE64">
        <v>1</v>
      </c>
      <c r="CF64">
        <v>1</v>
      </c>
      <c r="CG64">
        <v>1</v>
      </c>
      <c r="CH64">
        <v>1</v>
      </c>
      <c r="CI64">
        <v>1</v>
      </c>
      <c r="CJ64">
        <v>1</v>
      </c>
      <c r="CK64">
        <v>2</v>
      </c>
      <c r="CL64">
        <v>6</v>
      </c>
      <c r="CM64">
        <v>1</v>
      </c>
      <c r="CN64">
        <v>1</v>
      </c>
      <c r="CO64">
        <v>5</v>
      </c>
      <c r="CP64">
        <v>1</v>
      </c>
      <c r="CQ64">
        <v>3</v>
      </c>
      <c r="CR64">
        <v>5</v>
      </c>
      <c r="CS64">
        <v>1</v>
      </c>
      <c r="CT64">
        <v>6</v>
      </c>
      <c r="CU64">
        <v>5</v>
      </c>
      <c r="CV64">
        <v>1</v>
      </c>
      <c r="CW64">
        <v>5</v>
      </c>
      <c r="CX64">
        <v>4</v>
      </c>
      <c r="CY64">
        <v>5</v>
      </c>
      <c r="CZ64">
        <v>3</v>
      </c>
      <c r="DA64">
        <v>2</v>
      </c>
      <c r="DB64">
        <v>5</v>
      </c>
      <c r="DC64">
        <v>5</v>
      </c>
      <c r="DD64">
        <v>2</v>
      </c>
      <c r="DE64">
        <v>3</v>
      </c>
      <c r="DF64">
        <v>5</v>
      </c>
      <c r="DG64">
        <v>5</v>
      </c>
      <c r="DH64">
        <v>4</v>
      </c>
      <c r="DI64">
        <v>3</v>
      </c>
      <c r="DJ64">
        <v>4</v>
      </c>
      <c r="DK64">
        <v>3</v>
      </c>
      <c r="DL64">
        <v>1</v>
      </c>
      <c r="DM64">
        <v>1</v>
      </c>
      <c r="DN64">
        <v>3</v>
      </c>
      <c r="DO64">
        <v>1</v>
      </c>
      <c r="DP64">
        <v>2</v>
      </c>
      <c r="DQ64">
        <v>1</v>
      </c>
      <c r="DR64">
        <v>5</v>
      </c>
      <c r="DS64">
        <v>4</v>
      </c>
      <c r="DT64">
        <v>294</v>
      </c>
      <c r="DU64">
        <v>1</v>
      </c>
      <c r="DV64">
        <v>1</v>
      </c>
    </row>
    <row r="65" spans="1:126" x14ac:dyDescent="0.35">
      <c r="A65">
        <f t="shared" si="0"/>
        <v>62</v>
      </c>
      <c r="B65" s="2">
        <v>44959.247777777775</v>
      </c>
      <c r="C65" s="2">
        <v>44959.254745370374</v>
      </c>
      <c r="D65">
        <v>0</v>
      </c>
      <c r="E65">
        <v>100</v>
      </c>
      <c r="F65">
        <v>602</v>
      </c>
      <c r="G65">
        <v>1</v>
      </c>
      <c r="H65" s="2">
        <v>44959.254745370374</v>
      </c>
      <c r="I65" t="s">
        <v>447</v>
      </c>
      <c r="J65" t="s">
        <v>370</v>
      </c>
      <c r="K65" t="s">
        <v>367</v>
      </c>
      <c r="L65">
        <v>0.80000001192092896</v>
      </c>
      <c r="M65">
        <v>1</v>
      </c>
      <c r="N65">
        <v>59</v>
      </c>
      <c r="O65">
        <v>2</v>
      </c>
      <c r="P65">
        <v>1</v>
      </c>
      <c r="V65">
        <v>1</v>
      </c>
      <c r="X65">
        <v>2</v>
      </c>
      <c r="Y65">
        <v>1</v>
      </c>
      <c r="Z65">
        <v>19</v>
      </c>
      <c r="AA65">
        <v>0</v>
      </c>
      <c r="AB65" t="s">
        <v>371</v>
      </c>
      <c r="AC65">
        <v>4</v>
      </c>
      <c r="AD65">
        <v>40</v>
      </c>
      <c r="AE65">
        <v>2</v>
      </c>
      <c r="AF65">
        <v>17</v>
      </c>
      <c r="AG65">
        <v>2</v>
      </c>
      <c r="AH65">
        <v>4</v>
      </c>
      <c r="AI65">
        <v>5</v>
      </c>
      <c r="AJ65">
        <v>4</v>
      </c>
      <c r="AK65">
        <v>5</v>
      </c>
      <c r="AL65">
        <v>4</v>
      </c>
      <c r="AM65">
        <v>6</v>
      </c>
      <c r="AN65">
        <v>5</v>
      </c>
      <c r="AO65">
        <v>4</v>
      </c>
      <c r="AP65">
        <v>4</v>
      </c>
      <c r="AQ65">
        <v>4</v>
      </c>
      <c r="AR65">
        <v>2</v>
      </c>
      <c r="AS65">
        <v>4</v>
      </c>
      <c r="AT65">
        <v>5</v>
      </c>
      <c r="AU65">
        <v>2</v>
      </c>
      <c r="AV65">
        <v>6</v>
      </c>
      <c r="AW65">
        <v>4</v>
      </c>
      <c r="AX65">
        <v>6</v>
      </c>
      <c r="AY65">
        <v>4</v>
      </c>
      <c r="AZ65">
        <v>6</v>
      </c>
      <c r="BA65">
        <v>2</v>
      </c>
      <c r="BB65">
        <v>6</v>
      </c>
      <c r="BC65">
        <v>4</v>
      </c>
      <c r="BD65">
        <v>6</v>
      </c>
      <c r="BE65">
        <v>4</v>
      </c>
      <c r="BF65">
        <v>6</v>
      </c>
      <c r="BG65">
        <v>4</v>
      </c>
      <c r="BH65">
        <v>3</v>
      </c>
      <c r="BI65">
        <v>4</v>
      </c>
      <c r="BJ65">
        <v>4</v>
      </c>
      <c r="BK65">
        <v>2</v>
      </c>
      <c r="BL65">
        <v>3</v>
      </c>
      <c r="BM65">
        <v>5</v>
      </c>
      <c r="BN65">
        <v>2</v>
      </c>
      <c r="BO65">
        <v>2</v>
      </c>
      <c r="BP65">
        <v>4</v>
      </c>
      <c r="BQ65">
        <v>3</v>
      </c>
      <c r="BR65">
        <v>1</v>
      </c>
      <c r="BS65">
        <v>4</v>
      </c>
      <c r="BT65">
        <v>3</v>
      </c>
      <c r="BU65">
        <v>2</v>
      </c>
      <c r="BV65">
        <v>3</v>
      </c>
      <c r="BW65">
        <v>1</v>
      </c>
      <c r="BX65">
        <v>5</v>
      </c>
      <c r="BY65">
        <v>2</v>
      </c>
      <c r="BZ65">
        <v>1</v>
      </c>
      <c r="CA65">
        <v>1</v>
      </c>
      <c r="CB65">
        <v>2</v>
      </c>
      <c r="CC65">
        <v>5</v>
      </c>
      <c r="CD65">
        <v>2</v>
      </c>
      <c r="CE65">
        <v>1</v>
      </c>
      <c r="CF65">
        <v>2</v>
      </c>
      <c r="CG65">
        <v>5</v>
      </c>
      <c r="CH65">
        <v>1</v>
      </c>
      <c r="CI65">
        <v>2</v>
      </c>
      <c r="CJ65">
        <v>3</v>
      </c>
      <c r="CK65">
        <v>5</v>
      </c>
      <c r="CL65">
        <v>6</v>
      </c>
      <c r="CM65">
        <v>1</v>
      </c>
      <c r="CN65">
        <v>5</v>
      </c>
      <c r="CO65">
        <v>5</v>
      </c>
      <c r="CP65">
        <v>2</v>
      </c>
      <c r="CQ65">
        <v>4</v>
      </c>
      <c r="CR65">
        <v>6</v>
      </c>
      <c r="CS65">
        <v>2</v>
      </c>
      <c r="CT65">
        <v>4</v>
      </c>
      <c r="CU65">
        <v>7</v>
      </c>
      <c r="CV65">
        <v>1</v>
      </c>
      <c r="CW65">
        <v>6</v>
      </c>
      <c r="CX65">
        <v>7</v>
      </c>
      <c r="CY65">
        <v>1</v>
      </c>
      <c r="CZ65">
        <v>5</v>
      </c>
      <c r="DA65">
        <v>1</v>
      </c>
      <c r="DB65">
        <v>5</v>
      </c>
      <c r="DC65">
        <v>5</v>
      </c>
      <c r="DD65">
        <v>4</v>
      </c>
      <c r="DE65">
        <v>4</v>
      </c>
      <c r="DF65">
        <v>5</v>
      </c>
      <c r="DG65">
        <v>5</v>
      </c>
      <c r="DH65">
        <v>2</v>
      </c>
      <c r="DI65">
        <v>3</v>
      </c>
      <c r="DJ65">
        <v>2</v>
      </c>
      <c r="DK65">
        <v>4</v>
      </c>
      <c r="DL65">
        <v>1</v>
      </c>
      <c r="DM65">
        <v>3</v>
      </c>
      <c r="DN65">
        <v>2</v>
      </c>
      <c r="DO65">
        <v>1</v>
      </c>
      <c r="DP65">
        <v>2</v>
      </c>
      <c r="DQ65">
        <v>1</v>
      </c>
      <c r="DR65">
        <v>5</v>
      </c>
      <c r="DS65">
        <v>5</v>
      </c>
      <c r="DT65">
        <v>353</v>
      </c>
      <c r="DU65">
        <v>1</v>
      </c>
      <c r="DV65">
        <v>1</v>
      </c>
    </row>
    <row r="66" spans="1:126" x14ac:dyDescent="0.35">
      <c r="A66">
        <f t="shared" si="0"/>
        <v>63</v>
      </c>
      <c r="B66" s="2">
        <v>44959.294259259259</v>
      </c>
      <c r="C66" s="2">
        <v>44959.299872685187</v>
      </c>
      <c r="D66">
        <v>0</v>
      </c>
      <c r="E66">
        <v>100</v>
      </c>
      <c r="F66">
        <v>484</v>
      </c>
      <c r="G66">
        <v>1</v>
      </c>
      <c r="H66" s="2">
        <v>44959.299884259257</v>
      </c>
      <c r="I66" t="s">
        <v>448</v>
      </c>
      <c r="J66" t="s">
        <v>370</v>
      </c>
      <c r="K66" t="s">
        <v>367</v>
      </c>
      <c r="L66">
        <v>0.89999997615814198</v>
      </c>
      <c r="M66">
        <v>1</v>
      </c>
      <c r="N66">
        <v>44</v>
      </c>
      <c r="O66">
        <v>2</v>
      </c>
      <c r="P66">
        <v>1</v>
      </c>
      <c r="V66">
        <v>1</v>
      </c>
      <c r="X66">
        <v>2</v>
      </c>
      <c r="Y66">
        <v>1</v>
      </c>
      <c r="Z66">
        <v>1</v>
      </c>
      <c r="AA66">
        <v>2</v>
      </c>
      <c r="AB66">
        <v>1</v>
      </c>
      <c r="AC66">
        <v>3</v>
      </c>
      <c r="AD66">
        <v>4</v>
      </c>
      <c r="AE66">
        <v>2</v>
      </c>
      <c r="AF66">
        <v>4</v>
      </c>
      <c r="AG66">
        <v>2</v>
      </c>
      <c r="AH66">
        <v>5</v>
      </c>
      <c r="AI66">
        <v>3</v>
      </c>
      <c r="AJ66">
        <v>2</v>
      </c>
      <c r="AK66">
        <v>2</v>
      </c>
      <c r="AL66">
        <v>2</v>
      </c>
      <c r="AM66">
        <v>3</v>
      </c>
      <c r="AN66">
        <v>2</v>
      </c>
      <c r="AO66">
        <v>2</v>
      </c>
      <c r="AP66">
        <v>6</v>
      </c>
      <c r="AQ66">
        <v>1</v>
      </c>
      <c r="AR66">
        <v>6</v>
      </c>
      <c r="AS66">
        <v>2</v>
      </c>
      <c r="AT66">
        <v>2</v>
      </c>
      <c r="AU66">
        <v>3</v>
      </c>
      <c r="AV66">
        <v>5</v>
      </c>
      <c r="AW66">
        <v>2</v>
      </c>
      <c r="AX66">
        <v>6</v>
      </c>
      <c r="AY66">
        <v>4</v>
      </c>
      <c r="AZ66">
        <v>6</v>
      </c>
      <c r="BA66">
        <v>3</v>
      </c>
      <c r="BB66">
        <v>5</v>
      </c>
      <c r="BC66">
        <v>3</v>
      </c>
      <c r="BD66">
        <v>5</v>
      </c>
      <c r="BE66">
        <v>4</v>
      </c>
      <c r="BF66">
        <v>5</v>
      </c>
      <c r="BG66">
        <v>3</v>
      </c>
      <c r="BH66">
        <v>3</v>
      </c>
      <c r="BI66">
        <v>6</v>
      </c>
      <c r="BJ66">
        <v>6</v>
      </c>
      <c r="BK66">
        <v>6</v>
      </c>
      <c r="BL66">
        <v>6</v>
      </c>
      <c r="BM66">
        <v>3</v>
      </c>
      <c r="BN66">
        <v>5</v>
      </c>
      <c r="BO66">
        <v>6</v>
      </c>
      <c r="BP66">
        <v>4</v>
      </c>
      <c r="BQ66">
        <v>6</v>
      </c>
      <c r="BR66">
        <v>2</v>
      </c>
      <c r="BS66">
        <v>2</v>
      </c>
      <c r="BT66">
        <v>2</v>
      </c>
      <c r="BU66">
        <v>2</v>
      </c>
      <c r="BV66">
        <v>2</v>
      </c>
      <c r="BW66">
        <v>2</v>
      </c>
      <c r="BX66">
        <v>3</v>
      </c>
      <c r="BY66">
        <v>2</v>
      </c>
      <c r="BZ66">
        <v>2</v>
      </c>
      <c r="CA66">
        <v>1</v>
      </c>
      <c r="CB66">
        <v>2</v>
      </c>
      <c r="CC66">
        <v>2</v>
      </c>
      <c r="CD66">
        <v>2</v>
      </c>
      <c r="CE66">
        <v>1</v>
      </c>
      <c r="CF66">
        <v>1</v>
      </c>
      <c r="CG66">
        <v>2</v>
      </c>
      <c r="CH66">
        <v>1</v>
      </c>
      <c r="CI66">
        <v>2</v>
      </c>
      <c r="CJ66">
        <v>2</v>
      </c>
      <c r="CK66">
        <v>2</v>
      </c>
      <c r="CL66">
        <v>6</v>
      </c>
      <c r="CM66">
        <v>2</v>
      </c>
      <c r="CN66">
        <v>2</v>
      </c>
      <c r="CO66">
        <v>6</v>
      </c>
      <c r="CP66">
        <v>3</v>
      </c>
      <c r="CQ66">
        <v>3</v>
      </c>
      <c r="CR66">
        <v>7</v>
      </c>
      <c r="CS66">
        <v>2</v>
      </c>
      <c r="CT66">
        <v>6</v>
      </c>
      <c r="CU66">
        <v>6</v>
      </c>
      <c r="CV66">
        <v>1</v>
      </c>
      <c r="CW66">
        <v>4</v>
      </c>
      <c r="CX66">
        <v>7</v>
      </c>
      <c r="CY66">
        <v>2</v>
      </c>
      <c r="CZ66">
        <v>2</v>
      </c>
      <c r="DA66">
        <v>1</v>
      </c>
      <c r="DB66">
        <v>4</v>
      </c>
      <c r="DC66">
        <v>4</v>
      </c>
      <c r="DD66">
        <v>4</v>
      </c>
      <c r="DE66">
        <v>4</v>
      </c>
      <c r="DF66">
        <v>4</v>
      </c>
      <c r="DG66">
        <v>4</v>
      </c>
      <c r="DH66">
        <v>4</v>
      </c>
      <c r="DI66">
        <v>3</v>
      </c>
      <c r="DJ66">
        <v>4</v>
      </c>
      <c r="DK66">
        <v>4</v>
      </c>
      <c r="DL66">
        <v>2</v>
      </c>
      <c r="DM66">
        <v>4</v>
      </c>
      <c r="DN66">
        <v>2</v>
      </c>
      <c r="DO66">
        <v>3</v>
      </c>
      <c r="DP66">
        <v>2</v>
      </c>
      <c r="DQ66">
        <v>2</v>
      </c>
      <c r="DR66">
        <v>4</v>
      </c>
      <c r="DS66">
        <v>4</v>
      </c>
      <c r="DT66">
        <v>314</v>
      </c>
      <c r="DU66">
        <v>1</v>
      </c>
      <c r="DV66">
        <v>1</v>
      </c>
    </row>
    <row r="67" spans="1:126" x14ac:dyDescent="0.35">
      <c r="A67">
        <f t="shared" si="0"/>
        <v>64</v>
      </c>
      <c r="B67" s="2">
        <v>44959.339189814818</v>
      </c>
      <c r="C67" s="2">
        <v>44959.346817129626</v>
      </c>
      <c r="D67">
        <v>0</v>
      </c>
      <c r="E67">
        <v>100</v>
      </c>
      <c r="F67">
        <v>659</v>
      </c>
      <c r="G67">
        <v>1</v>
      </c>
      <c r="H67" s="2">
        <v>44959.34684027778</v>
      </c>
      <c r="I67" t="s">
        <v>449</v>
      </c>
      <c r="J67" t="s">
        <v>370</v>
      </c>
      <c r="K67" t="s">
        <v>367</v>
      </c>
      <c r="L67">
        <v>0.89999997615814198</v>
      </c>
      <c r="M67">
        <v>1</v>
      </c>
      <c r="N67">
        <v>56</v>
      </c>
      <c r="O67">
        <v>2</v>
      </c>
      <c r="P67">
        <v>1</v>
      </c>
      <c r="V67">
        <v>1</v>
      </c>
      <c r="X67">
        <v>2</v>
      </c>
      <c r="Y67">
        <v>1</v>
      </c>
      <c r="Z67">
        <v>20</v>
      </c>
      <c r="AB67" t="s">
        <v>368</v>
      </c>
      <c r="AC67">
        <v>4</v>
      </c>
      <c r="AD67">
        <v>40</v>
      </c>
      <c r="AE67">
        <v>3</v>
      </c>
      <c r="AF67">
        <v>8</v>
      </c>
      <c r="AG67">
        <v>2</v>
      </c>
      <c r="AH67">
        <v>1</v>
      </c>
      <c r="AI67">
        <v>1</v>
      </c>
      <c r="AJ67">
        <v>1</v>
      </c>
      <c r="AK67">
        <v>1</v>
      </c>
      <c r="AL67">
        <v>1</v>
      </c>
      <c r="AM67">
        <v>1</v>
      </c>
      <c r="AN67">
        <v>1</v>
      </c>
      <c r="AO67">
        <v>1</v>
      </c>
      <c r="AP67">
        <v>7</v>
      </c>
      <c r="AQ67">
        <v>1</v>
      </c>
      <c r="AR67">
        <v>6</v>
      </c>
      <c r="AS67">
        <v>1</v>
      </c>
      <c r="AT67">
        <v>1</v>
      </c>
      <c r="AU67">
        <v>1</v>
      </c>
      <c r="AV67">
        <v>1</v>
      </c>
      <c r="AW67">
        <v>1</v>
      </c>
      <c r="AX67">
        <v>2</v>
      </c>
      <c r="AY67">
        <v>1</v>
      </c>
      <c r="AZ67">
        <v>1</v>
      </c>
      <c r="BA67">
        <v>7</v>
      </c>
      <c r="BB67">
        <v>1</v>
      </c>
      <c r="BC67">
        <v>7</v>
      </c>
      <c r="BD67">
        <v>1</v>
      </c>
      <c r="BE67">
        <v>1</v>
      </c>
      <c r="BF67">
        <v>1</v>
      </c>
      <c r="BG67">
        <v>7</v>
      </c>
      <c r="BH67">
        <v>7</v>
      </c>
      <c r="BI67">
        <v>7</v>
      </c>
      <c r="BJ67">
        <v>7</v>
      </c>
      <c r="BK67">
        <v>7</v>
      </c>
      <c r="BL67">
        <v>7</v>
      </c>
      <c r="BM67">
        <v>1</v>
      </c>
      <c r="BN67">
        <v>6</v>
      </c>
      <c r="BO67">
        <v>7</v>
      </c>
      <c r="BP67">
        <v>7</v>
      </c>
      <c r="BQ67">
        <v>7</v>
      </c>
      <c r="BR67">
        <v>4</v>
      </c>
      <c r="BS67">
        <v>1</v>
      </c>
      <c r="BT67">
        <v>1</v>
      </c>
      <c r="BU67">
        <v>5</v>
      </c>
      <c r="BV67">
        <v>1</v>
      </c>
      <c r="BW67">
        <v>5</v>
      </c>
      <c r="BX67">
        <v>2</v>
      </c>
      <c r="BY67">
        <v>1</v>
      </c>
      <c r="BZ67">
        <v>1</v>
      </c>
      <c r="CA67">
        <v>1</v>
      </c>
      <c r="CB67">
        <v>1</v>
      </c>
      <c r="CC67">
        <v>2</v>
      </c>
      <c r="CD67">
        <v>1</v>
      </c>
      <c r="CE67">
        <v>1</v>
      </c>
      <c r="CF67">
        <v>1</v>
      </c>
      <c r="CG67">
        <v>1</v>
      </c>
      <c r="CH67">
        <v>1</v>
      </c>
      <c r="CI67">
        <v>1</v>
      </c>
      <c r="CJ67">
        <v>1</v>
      </c>
      <c r="CK67">
        <v>6</v>
      </c>
      <c r="CL67">
        <v>7</v>
      </c>
      <c r="CM67">
        <v>1</v>
      </c>
      <c r="CN67">
        <v>6</v>
      </c>
      <c r="CO67">
        <v>2</v>
      </c>
      <c r="CP67">
        <v>2</v>
      </c>
      <c r="CQ67">
        <v>6</v>
      </c>
      <c r="CR67">
        <v>7</v>
      </c>
      <c r="CS67">
        <v>1</v>
      </c>
      <c r="CT67">
        <v>6</v>
      </c>
      <c r="CU67">
        <v>7</v>
      </c>
      <c r="CV67">
        <v>1</v>
      </c>
      <c r="CW67">
        <v>7</v>
      </c>
      <c r="CX67">
        <v>7</v>
      </c>
      <c r="CY67">
        <v>1</v>
      </c>
      <c r="CZ67">
        <v>6</v>
      </c>
      <c r="DA67">
        <v>1</v>
      </c>
      <c r="DB67">
        <v>5</v>
      </c>
      <c r="DC67">
        <v>5</v>
      </c>
      <c r="DD67">
        <v>2</v>
      </c>
      <c r="DE67">
        <v>2</v>
      </c>
      <c r="DF67">
        <v>5</v>
      </c>
      <c r="DG67">
        <v>5</v>
      </c>
      <c r="DH67">
        <v>4</v>
      </c>
      <c r="DI67">
        <v>5</v>
      </c>
      <c r="DJ67">
        <v>1</v>
      </c>
      <c r="DK67">
        <v>2</v>
      </c>
      <c r="DL67">
        <v>4</v>
      </c>
      <c r="DM67">
        <v>2</v>
      </c>
      <c r="DN67">
        <v>2</v>
      </c>
      <c r="DO67">
        <v>1</v>
      </c>
      <c r="DP67">
        <v>1</v>
      </c>
      <c r="DQ67">
        <v>1</v>
      </c>
      <c r="DR67">
        <v>5</v>
      </c>
      <c r="DS67">
        <v>5</v>
      </c>
      <c r="DT67">
        <v>302</v>
      </c>
      <c r="DU67">
        <v>1</v>
      </c>
      <c r="DV67">
        <v>1</v>
      </c>
    </row>
    <row r="68" spans="1:126" x14ac:dyDescent="0.35">
      <c r="A68">
        <f t="shared" si="0"/>
        <v>65</v>
      </c>
      <c r="B68" s="2">
        <v>44959.452939814815</v>
      </c>
      <c r="C68" s="2">
        <v>44959.459675925929</v>
      </c>
      <c r="D68">
        <v>0</v>
      </c>
      <c r="E68">
        <v>100</v>
      </c>
      <c r="F68">
        <v>582</v>
      </c>
      <c r="G68">
        <v>1</v>
      </c>
      <c r="H68" s="2">
        <v>44959.459699074076</v>
      </c>
      <c r="I68" t="s">
        <v>450</v>
      </c>
      <c r="J68" t="s">
        <v>370</v>
      </c>
      <c r="K68" t="s">
        <v>367</v>
      </c>
      <c r="L68">
        <v>0.89999997615814198</v>
      </c>
      <c r="M68">
        <v>1</v>
      </c>
      <c r="N68">
        <v>36</v>
      </c>
      <c r="O68">
        <v>2</v>
      </c>
      <c r="P68">
        <v>1</v>
      </c>
      <c r="V68">
        <v>1</v>
      </c>
      <c r="X68">
        <v>3</v>
      </c>
      <c r="Y68">
        <v>1</v>
      </c>
      <c r="Z68">
        <v>1</v>
      </c>
      <c r="AA68">
        <v>8</v>
      </c>
      <c r="AB68" t="s">
        <v>390</v>
      </c>
      <c r="AC68">
        <v>3</v>
      </c>
      <c r="AD68">
        <v>3</v>
      </c>
      <c r="AE68">
        <v>1</v>
      </c>
      <c r="AF68">
        <v>14</v>
      </c>
      <c r="AG68">
        <v>2</v>
      </c>
      <c r="AH68">
        <v>1</v>
      </c>
      <c r="AI68">
        <v>1</v>
      </c>
      <c r="AJ68">
        <v>1</v>
      </c>
      <c r="AK68">
        <v>1</v>
      </c>
      <c r="AL68">
        <v>1</v>
      </c>
      <c r="AM68">
        <v>1</v>
      </c>
      <c r="AN68">
        <v>1</v>
      </c>
      <c r="AO68">
        <v>1</v>
      </c>
      <c r="AP68">
        <v>7</v>
      </c>
      <c r="AQ68">
        <v>1</v>
      </c>
      <c r="AR68">
        <v>7</v>
      </c>
      <c r="AS68">
        <v>1</v>
      </c>
      <c r="AT68">
        <v>1</v>
      </c>
      <c r="AU68">
        <v>1</v>
      </c>
      <c r="AV68">
        <v>1</v>
      </c>
      <c r="AW68">
        <v>1</v>
      </c>
      <c r="AX68">
        <v>1</v>
      </c>
      <c r="AY68">
        <v>1</v>
      </c>
      <c r="AZ68">
        <v>1</v>
      </c>
      <c r="BA68">
        <v>6</v>
      </c>
      <c r="BB68">
        <v>2</v>
      </c>
      <c r="BC68">
        <v>7</v>
      </c>
      <c r="BD68">
        <v>1</v>
      </c>
      <c r="BE68">
        <v>1</v>
      </c>
      <c r="BF68">
        <v>1</v>
      </c>
      <c r="BG68">
        <v>7</v>
      </c>
      <c r="BH68">
        <v>7</v>
      </c>
      <c r="BI68">
        <v>7</v>
      </c>
      <c r="BJ68">
        <v>7</v>
      </c>
      <c r="BK68">
        <v>6</v>
      </c>
      <c r="BL68">
        <v>6</v>
      </c>
      <c r="BM68">
        <v>7</v>
      </c>
      <c r="BN68">
        <v>1</v>
      </c>
      <c r="BO68">
        <v>6</v>
      </c>
      <c r="BP68">
        <v>6</v>
      </c>
      <c r="BQ68">
        <v>6</v>
      </c>
      <c r="BR68">
        <v>4</v>
      </c>
      <c r="BS68">
        <v>1</v>
      </c>
      <c r="BT68">
        <v>2</v>
      </c>
      <c r="BU68">
        <v>4</v>
      </c>
      <c r="BV68">
        <v>1</v>
      </c>
      <c r="BW68">
        <v>5</v>
      </c>
      <c r="BX68">
        <v>2</v>
      </c>
      <c r="BY68">
        <v>2</v>
      </c>
      <c r="BZ68">
        <v>2</v>
      </c>
      <c r="CA68">
        <v>1</v>
      </c>
      <c r="CB68">
        <v>2</v>
      </c>
      <c r="CC68">
        <v>1</v>
      </c>
      <c r="CD68">
        <v>2</v>
      </c>
      <c r="CE68">
        <v>1</v>
      </c>
      <c r="CF68">
        <v>2</v>
      </c>
      <c r="CG68">
        <v>2</v>
      </c>
      <c r="CH68">
        <v>1</v>
      </c>
      <c r="CI68">
        <v>2</v>
      </c>
      <c r="CJ68">
        <v>4</v>
      </c>
      <c r="CK68">
        <v>2</v>
      </c>
      <c r="CL68">
        <v>6</v>
      </c>
      <c r="CM68">
        <v>1</v>
      </c>
      <c r="CN68">
        <v>6</v>
      </c>
      <c r="CO68">
        <v>3</v>
      </c>
      <c r="CP68">
        <v>6</v>
      </c>
      <c r="CQ68">
        <v>3</v>
      </c>
      <c r="CR68">
        <v>6</v>
      </c>
      <c r="CS68">
        <v>1</v>
      </c>
      <c r="CT68">
        <v>4</v>
      </c>
      <c r="CU68">
        <v>6</v>
      </c>
      <c r="CV68">
        <v>2</v>
      </c>
      <c r="CW68">
        <v>4</v>
      </c>
      <c r="CX68">
        <v>6</v>
      </c>
      <c r="CY68">
        <v>4</v>
      </c>
      <c r="CZ68">
        <v>2</v>
      </c>
      <c r="DA68">
        <v>2</v>
      </c>
      <c r="DB68">
        <v>3</v>
      </c>
      <c r="DC68">
        <v>4</v>
      </c>
      <c r="DD68">
        <v>4</v>
      </c>
      <c r="DE68">
        <v>4</v>
      </c>
      <c r="DF68">
        <v>3</v>
      </c>
      <c r="DG68">
        <v>3</v>
      </c>
      <c r="DH68">
        <v>1</v>
      </c>
      <c r="DI68">
        <v>2</v>
      </c>
      <c r="DJ68">
        <v>3</v>
      </c>
      <c r="DK68">
        <v>4</v>
      </c>
      <c r="DL68">
        <v>2</v>
      </c>
      <c r="DM68">
        <v>4</v>
      </c>
      <c r="DN68">
        <v>5</v>
      </c>
      <c r="DO68">
        <v>3</v>
      </c>
      <c r="DP68">
        <v>2</v>
      </c>
      <c r="DQ68">
        <v>3</v>
      </c>
      <c r="DR68">
        <v>3</v>
      </c>
      <c r="DS68">
        <v>4</v>
      </c>
      <c r="DT68">
        <v>292</v>
      </c>
      <c r="DU68">
        <v>1</v>
      </c>
      <c r="DV68">
        <v>1</v>
      </c>
    </row>
    <row r="69" spans="1:126" x14ac:dyDescent="0.35">
      <c r="A69">
        <f t="shared" si="0"/>
        <v>66</v>
      </c>
      <c r="B69" s="2">
        <v>44959.44127314815</v>
      </c>
      <c r="C69" s="2">
        <v>44959.472939814812</v>
      </c>
      <c r="D69">
        <v>0</v>
      </c>
      <c r="E69">
        <v>100</v>
      </c>
      <c r="F69">
        <v>2735</v>
      </c>
      <c r="G69">
        <v>1</v>
      </c>
      <c r="H69" s="2">
        <v>44959.472962962966</v>
      </c>
      <c r="I69" t="s">
        <v>451</v>
      </c>
      <c r="J69" t="s">
        <v>370</v>
      </c>
      <c r="K69" t="s">
        <v>367</v>
      </c>
      <c r="L69">
        <v>0.80000001192092896</v>
      </c>
      <c r="M69">
        <v>1</v>
      </c>
      <c r="N69">
        <v>51</v>
      </c>
      <c r="O69">
        <v>1</v>
      </c>
      <c r="P69">
        <v>1</v>
      </c>
      <c r="V69">
        <v>1</v>
      </c>
      <c r="X69">
        <v>4</v>
      </c>
      <c r="Y69">
        <v>1</v>
      </c>
      <c r="Z69">
        <v>2</v>
      </c>
      <c r="AA69">
        <v>3</v>
      </c>
      <c r="AB69" t="s">
        <v>381</v>
      </c>
      <c r="AC69">
        <v>4</v>
      </c>
      <c r="AD69">
        <v>7</v>
      </c>
      <c r="AE69">
        <v>3</v>
      </c>
      <c r="AF69">
        <v>0</v>
      </c>
      <c r="AG69">
        <v>2</v>
      </c>
      <c r="AH69">
        <v>1</v>
      </c>
      <c r="AI69">
        <v>1</v>
      </c>
      <c r="AJ69">
        <v>1</v>
      </c>
      <c r="AK69">
        <v>1</v>
      </c>
      <c r="AL69">
        <v>1</v>
      </c>
      <c r="AM69">
        <v>1</v>
      </c>
      <c r="AN69">
        <v>1</v>
      </c>
      <c r="AO69">
        <v>1</v>
      </c>
      <c r="AP69">
        <v>7</v>
      </c>
      <c r="AQ69">
        <v>1</v>
      </c>
      <c r="AR69">
        <v>7</v>
      </c>
      <c r="AS69">
        <v>2</v>
      </c>
      <c r="AT69">
        <v>1</v>
      </c>
      <c r="AU69">
        <v>1</v>
      </c>
      <c r="AV69">
        <v>1</v>
      </c>
      <c r="AW69">
        <v>1</v>
      </c>
      <c r="AX69">
        <v>1</v>
      </c>
      <c r="AY69">
        <v>1</v>
      </c>
      <c r="AZ69">
        <v>3</v>
      </c>
      <c r="BA69">
        <v>6</v>
      </c>
      <c r="BB69">
        <v>1</v>
      </c>
      <c r="BC69">
        <v>7</v>
      </c>
      <c r="BD69">
        <v>2</v>
      </c>
      <c r="BE69">
        <v>1</v>
      </c>
      <c r="BF69">
        <v>2</v>
      </c>
      <c r="BG69">
        <v>6</v>
      </c>
      <c r="BH69">
        <v>6</v>
      </c>
      <c r="BI69">
        <v>6</v>
      </c>
      <c r="BJ69">
        <v>7</v>
      </c>
      <c r="BK69">
        <v>6</v>
      </c>
      <c r="BL69">
        <v>7</v>
      </c>
      <c r="BM69">
        <v>1</v>
      </c>
      <c r="BN69">
        <v>6</v>
      </c>
      <c r="BO69">
        <v>5</v>
      </c>
      <c r="BP69">
        <v>5</v>
      </c>
      <c r="BQ69">
        <v>6</v>
      </c>
      <c r="BR69">
        <v>4</v>
      </c>
      <c r="BS69">
        <v>2</v>
      </c>
      <c r="BT69">
        <v>2</v>
      </c>
      <c r="BU69">
        <v>4</v>
      </c>
      <c r="BV69">
        <v>2</v>
      </c>
      <c r="BW69">
        <v>2</v>
      </c>
      <c r="BX69">
        <v>1</v>
      </c>
      <c r="BY69">
        <v>2</v>
      </c>
      <c r="BZ69">
        <v>1</v>
      </c>
      <c r="CA69">
        <v>1</v>
      </c>
      <c r="CB69">
        <v>2</v>
      </c>
      <c r="CC69">
        <v>1</v>
      </c>
      <c r="CD69">
        <v>2</v>
      </c>
      <c r="CE69">
        <v>2</v>
      </c>
      <c r="CF69">
        <v>2</v>
      </c>
      <c r="CG69">
        <v>1</v>
      </c>
      <c r="CH69">
        <v>2</v>
      </c>
      <c r="CI69">
        <v>2</v>
      </c>
      <c r="CJ69">
        <v>2</v>
      </c>
      <c r="CK69">
        <v>6</v>
      </c>
      <c r="CL69">
        <v>6</v>
      </c>
      <c r="CM69">
        <v>1</v>
      </c>
      <c r="CN69">
        <v>5</v>
      </c>
      <c r="CO69">
        <v>4</v>
      </c>
      <c r="CP69">
        <v>1</v>
      </c>
      <c r="CQ69">
        <v>2</v>
      </c>
      <c r="CR69">
        <v>4</v>
      </c>
      <c r="CS69">
        <v>1</v>
      </c>
      <c r="CT69">
        <v>3</v>
      </c>
      <c r="CU69">
        <v>5</v>
      </c>
      <c r="CV69">
        <v>1</v>
      </c>
      <c r="CW69">
        <v>6</v>
      </c>
      <c r="CX69">
        <v>4</v>
      </c>
      <c r="CY69">
        <v>1</v>
      </c>
      <c r="CZ69">
        <v>5</v>
      </c>
      <c r="DA69">
        <v>1</v>
      </c>
      <c r="DB69">
        <v>4</v>
      </c>
      <c r="DC69">
        <v>5</v>
      </c>
      <c r="DD69">
        <v>4</v>
      </c>
      <c r="DE69">
        <v>2</v>
      </c>
      <c r="DF69">
        <v>5</v>
      </c>
      <c r="DG69">
        <v>5</v>
      </c>
      <c r="DH69">
        <v>4</v>
      </c>
      <c r="DI69">
        <v>2</v>
      </c>
      <c r="DJ69">
        <v>2</v>
      </c>
      <c r="DK69">
        <v>3</v>
      </c>
      <c r="DL69">
        <v>3</v>
      </c>
      <c r="DM69">
        <v>3</v>
      </c>
      <c r="DN69">
        <v>1</v>
      </c>
      <c r="DO69">
        <v>1</v>
      </c>
      <c r="DP69">
        <v>1</v>
      </c>
      <c r="DQ69">
        <v>2</v>
      </c>
      <c r="DR69">
        <v>3</v>
      </c>
      <c r="DS69">
        <v>5</v>
      </c>
      <c r="DT69">
        <v>293</v>
      </c>
      <c r="DU69">
        <v>1</v>
      </c>
      <c r="DV69">
        <v>1</v>
      </c>
    </row>
    <row r="70" spans="1:126" x14ac:dyDescent="0.35">
      <c r="A70">
        <f t="shared" ref="A70:A121" si="1">A69+1</f>
        <v>67</v>
      </c>
      <c r="B70" s="2">
        <v>44956.510891203703</v>
      </c>
      <c r="C70" s="2">
        <v>44959.507569444446</v>
      </c>
      <c r="D70">
        <v>0</v>
      </c>
      <c r="E70">
        <v>100</v>
      </c>
      <c r="F70">
        <v>258912</v>
      </c>
      <c r="G70">
        <v>1</v>
      </c>
      <c r="H70" s="2">
        <v>44959.507581018515</v>
      </c>
      <c r="I70" t="s">
        <v>452</v>
      </c>
      <c r="J70" t="s">
        <v>370</v>
      </c>
      <c r="K70" t="s">
        <v>367</v>
      </c>
      <c r="L70">
        <v>0.80000001192092896</v>
      </c>
      <c r="M70">
        <v>1</v>
      </c>
      <c r="N70">
        <v>42</v>
      </c>
      <c r="O70">
        <v>2</v>
      </c>
      <c r="P70">
        <v>1</v>
      </c>
      <c r="V70">
        <v>1</v>
      </c>
      <c r="X70">
        <v>2</v>
      </c>
      <c r="Y70">
        <v>1</v>
      </c>
      <c r="Z70">
        <v>12</v>
      </c>
      <c r="AA70">
        <v>5</v>
      </c>
      <c r="AB70" t="s">
        <v>374</v>
      </c>
      <c r="AC70">
        <v>3</v>
      </c>
      <c r="AD70">
        <v>50</v>
      </c>
      <c r="AE70">
        <v>3</v>
      </c>
      <c r="AF70">
        <v>17</v>
      </c>
      <c r="AG70">
        <v>2</v>
      </c>
      <c r="AH70">
        <v>1</v>
      </c>
      <c r="AI70">
        <v>1</v>
      </c>
      <c r="AJ70">
        <v>1</v>
      </c>
      <c r="AK70">
        <v>1</v>
      </c>
      <c r="AL70">
        <v>1</v>
      </c>
      <c r="AM70">
        <v>1</v>
      </c>
      <c r="AN70">
        <v>1</v>
      </c>
      <c r="AO70">
        <v>1</v>
      </c>
      <c r="AP70">
        <v>7</v>
      </c>
      <c r="AQ70">
        <v>4</v>
      </c>
      <c r="AR70">
        <v>7</v>
      </c>
      <c r="AS70">
        <v>1</v>
      </c>
      <c r="AT70">
        <v>1</v>
      </c>
      <c r="AU70">
        <v>1</v>
      </c>
      <c r="AV70">
        <v>1</v>
      </c>
      <c r="AW70">
        <v>1</v>
      </c>
      <c r="AX70">
        <v>1</v>
      </c>
      <c r="AY70">
        <v>1</v>
      </c>
      <c r="AZ70">
        <v>1</v>
      </c>
      <c r="BA70">
        <v>7</v>
      </c>
      <c r="BB70">
        <v>1</v>
      </c>
      <c r="BC70">
        <v>6</v>
      </c>
      <c r="BD70">
        <v>2</v>
      </c>
      <c r="BE70">
        <v>1</v>
      </c>
      <c r="BF70">
        <v>1</v>
      </c>
      <c r="BG70">
        <v>7</v>
      </c>
      <c r="BH70">
        <v>7</v>
      </c>
      <c r="BI70">
        <v>7</v>
      </c>
      <c r="BJ70">
        <v>7</v>
      </c>
      <c r="BK70">
        <v>6</v>
      </c>
      <c r="BL70">
        <v>6</v>
      </c>
      <c r="BM70">
        <v>2</v>
      </c>
      <c r="BN70">
        <v>4</v>
      </c>
      <c r="BO70">
        <v>3</v>
      </c>
      <c r="BP70">
        <v>7</v>
      </c>
      <c r="BQ70">
        <v>6</v>
      </c>
      <c r="BR70">
        <v>4</v>
      </c>
      <c r="BS70">
        <v>1</v>
      </c>
      <c r="BT70">
        <v>2</v>
      </c>
      <c r="BU70">
        <v>2</v>
      </c>
      <c r="BV70">
        <v>2</v>
      </c>
      <c r="BW70">
        <v>2</v>
      </c>
      <c r="BX70">
        <v>1</v>
      </c>
      <c r="BY70">
        <v>1</v>
      </c>
      <c r="BZ70">
        <v>1</v>
      </c>
      <c r="CA70">
        <v>1</v>
      </c>
      <c r="CB70">
        <v>1</v>
      </c>
      <c r="CC70">
        <v>1</v>
      </c>
      <c r="CD70">
        <v>1</v>
      </c>
      <c r="CE70">
        <v>1</v>
      </c>
      <c r="CF70">
        <v>1</v>
      </c>
      <c r="CG70">
        <v>1</v>
      </c>
      <c r="CH70">
        <v>1</v>
      </c>
      <c r="CI70">
        <v>1</v>
      </c>
      <c r="CJ70">
        <v>2</v>
      </c>
      <c r="CK70">
        <v>3</v>
      </c>
      <c r="CL70">
        <v>7</v>
      </c>
      <c r="CM70">
        <v>1</v>
      </c>
      <c r="CN70">
        <v>2</v>
      </c>
      <c r="CO70">
        <v>6</v>
      </c>
      <c r="CP70">
        <v>1</v>
      </c>
      <c r="CQ70">
        <v>3</v>
      </c>
      <c r="CR70">
        <v>6</v>
      </c>
      <c r="CS70">
        <v>1</v>
      </c>
      <c r="CT70">
        <v>2</v>
      </c>
      <c r="CU70">
        <v>6</v>
      </c>
      <c r="CV70">
        <v>1</v>
      </c>
      <c r="CW70">
        <v>6</v>
      </c>
      <c r="CX70">
        <v>6</v>
      </c>
      <c r="CY70">
        <v>2</v>
      </c>
      <c r="CZ70">
        <v>3</v>
      </c>
      <c r="DA70">
        <v>3</v>
      </c>
      <c r="DT70">
        <v>223</v>
      </c>
      <c r="DU70">
        <f>0</f>
        <v>0</v>
      </c>
      <c r="DV70">
        <v>1</v>
      </c>
    </row>
    <row r="71" spans="1:126" x14ac:dyDescent="0.35">
      <c r="A71">
        <f t="shared" si="1"/>
        <v>68</v>
      </c>
      <c r="B71" s="2">
        <v>44959.554513888892</v>
      </c>
      <c r="C71" s="2">
        <v>44959.566018518519</v>
      </c>
      <c r="D71">
        <v>0</v>
      </c>
      <c r="E71">
        <v>100</v>
      </c>
      <c r="F71">
        <v>993</v>
      </c>
      <c r="G71">
        <v>1</v>
      </c>
      <c r="H71" s="2">
        <v>44959.566030092596</v>
      </c>
      <c r="I71" t="s">
        <v>453</v>
      </c>
      <c r="J71" t="s">
        <v>370</v>
      </c>
      <c r="K71" t="s">
        <v>367</v>
      </c>
      <c r="L71">
        <v>0.89999997615814198</v>
      </c>
      <c r="M71">
        <v>1</v>
      </c>
      <c r="N71">
        <v>35</v>
      </c>
      <c r="O71">
        <v>2</v>
      </c>
      <c r="P71">
        <v>1</v>
      </c>
      <c r="V71">
        <v>1</v>
      </c>
      <c r="X71">
        <v>4</v>
      </c>
      <c r="Y71">
        <v>1</v>
      </c>
      <c r="Z71">
        <v>4</v>
      </c>
      <c r="AA71">
        <v>3</v>
      </c>
      <c r="AB71" t="s">
        <v>374</v>
      </c>
      <c r="AC71">
        <v>3</v>
      </c>
      <c r="AD71">
        <v>9</v>
      </c>
      <c r="AE71">
        <v>1</v>
      </c>
      <c r="AF71">
        <v>13</v>
      </c>
      <c r="AG71">
        <v>2</v>
      </c>
      <c r="AH71">
        <v>1</v>
      </c>
      <c r="AI71">
        <v>1</v>
      </c>
      <c r="AJ71">
        <v>1</v>
      </c>
      <c r="AK71">
        <v>1</v>
      </c>
      <c r="AL71">
        <v>1</v>
      </c>
      <c r="AM71">
        <v>1</v>
      </c>
      <c r="AN71">
        <v>1</v>
      </c>
      <c r="AO71">
        <v>1</v>
      </c>
      <c r="AP71">
        <v>7</v>
      </c>
      <c r="AQ71">
        <v>1</v>
      </c>
      <c r="AR71">
        <v>7</v>
      </c>
      <c r="AS71">
        <v>1</v>
      </c>
      <c r="AT71">
        <v>1</v>
      </c>
      <c r="AU71">
        <v>1</v>
      </c>
      <c r="AV71">
        <v>1</v>
      </c>
      <c r="AW71">
        <v>1</v>
      </c>
      <c r="AX71">
        <v>1</v>
      </c>
      <c r="AY71">
        <v>1</v>
      </c>
      <c r="AZ71">
        <v>1</v>
      </c>
      <c r="BA71">
        <v>7</v>
      </c>
      <c r="BB71">
        <v>6</v>
      </c>
      <c r="BC71">
        <v>6</v>
      </c>
      <c r="BD71">
        <v>1</v>
      </c>
      <c r="BE71">
        <v>1</v>
      </c>
      <c r="BF71">
        <v>2</v>
      </c>
      <c r="BG71">
        <v>6</v>
      </c>
      <c r="BH71">
        <v>6</v>
      </c>
      <c r="BI71">
        <v>7</v>
      </c>
      <c r="BJ71">
        <v>7</v>
      </c>
      <c r="BK71">
        <v>7</v>
      </c>
      <c r="BL71">
        <v>7</v>
      </c>
      <c r="BM71">
        <v>1</v>
      </c>
      <c r="BN71">
        <v>6</v>
      </c>
      <c r="BO71">
        <v>2</v>
      </c>
      <c r="BP71">
        <v>7</v>
      </c>
      <c r="BQ71">
        <v>7</v>
      </c>
      <c r="BR71">
        <v>5</v>
      </c>
      <c r="BS71">
        <v>1</v>
      </c>
      <c r="BT71">
        <v>1</v>
      </c>
      <c r="BU71">
        <v>5</v>
      </c>
      <c r="BV71">
        <v>1</v>
      </c>
      <c r="BW71">
        <v>5</v>
      </c>
      <c r="BX71">
        <v>2</v>
      </c>
      <c r="BY71">
        <v>2</v>
      </c>
      <c r="BZ71">
        <v>1</v>
      </c>
      <c r="CA71">
        <v>1</v>
      </c>
      <c r="CB71">
        <v>1</v>
      </c>
      <c r="CC71">
        <v>1</v>
      </c>
      <c r="CD71">
        <v>2</v>
      </c>
      <c r="CE71">
        <v>1</v>
      </c>
      <c r="CF71">
        <v>1</v>
      </c>
      <c r="CG71">
        <v>1</v>
      </c>
      <c r="CH71">
        <v>1</v>
      </c>
      <c r="CI71">
        <v>1</v>
      </c>
      <c r="CJ71">
        <v>1</v>
      </c>
      <c r="CK71">
        <v>6</v>
      </c>
      <c r="CL71">
        <v>7</v>
      </c>
      <c r="CM71">
        <v>1</v>
      </c>
      <c r="CN71">
        <v>2</v>
      </c>
      <c r="CO71">
        <v>7</v>
      </c>
      <c r="CP71">
        <v>1</v>
      </c>
      <c r="CQ71">
        <v>5</v>
      </c>
      <c r="CR71">
        <v>7</v>
      </c>
      <c r="CS71">
        <v>1</v>
      </c>
      <c r="CT71">
        <v>2</v>
      </c>
      <c r="CU71">
        <v>7</v>
      </c>
      <c r="CV71">
        <v>1</v>
      </c>
      <c r="CW71">
        <v>7</v>
      </c>
      <c r="CX71">
        <v>7</v>
      </c>
      <c r="CY71">
        <v>1</v>
      </c>
      <c r="CZ71">
        <v>5</v>
      </c>
      <c r="DA71">
        <v>1</v>
      </c>
      <c r="DB71">
        <v>5</v>
      </c>
      <c r="DC71">
        <v>5</v>
      </c>
      <c r="DD71">
        <v>2</v>
      </c>
      <c r="DE71">
        <v>4</v>
      </c>
      <c r="DF71">
        <v>5</v>
      </c>
      <c r="DG71">
        <v>5</v>
      </c>
      <c r="DH71">
        <v>3</v>
      </c>
      <c r="DI71">
        <v>5</v>
      </c>
      <c r="DJ71">
        <v>1</v>
      </c>
      <c r="DK71">
        <v>4</v>
      </c>
      <c r="DL71">
        <v>5</v>
      </c>
      <c r="DM71">
        <v>4</v>
      </c>
      <c r="DN71">
        <v>1</v>
      </c>
      <c r="DO71">
        <v>1</v>
      </c>
      <c r="DP71">
        <v>2</v>
      </c>
      <c r="DQ71">
        <v>2</v>
      </c>
      <c r="DR71">
        <v>5</v>
      </c>
      <c r="DS71">
        <v>5</v>
      </c>
      <c r="DT71">
        <v>308</v>
      </c>
      <c r="DU71">
        <v>1</v>
      </c>
      <c r="DV71">
        <v>1</v>
      </c>
    </row>
    <row r="72" spans="1:126" x14ac:dyDescent="0.35">
      <c r="A72">
        <f>A71+1</f>
        <v>69</v>
      </c>
      <c r="B72" s="2">
        <v>44956.594988425924</v>
      </c>
      <c r="C72" s="2">
        <v>44956.599189814813</v>
      </c>
      <c r="D72">
        <v>0</v>
      </c>
      <c r="E72">
        <v>86</v>
      </c>
      <c r="F72">
        <v>363</v>
      </c>
      <c r="G72">
        <v>0</v>
      </c>
      <c r="H72" s="2">
        <v>44959.599247685182</v>
      </c>
      <c r="I72" t="s">
        <v>454</v>
      </c>
      <c r="J72" t="s">
        <v>370</v>
      </c>
      <c r="K72" t="s">
        <v>367</v>
      </c>
      <c r="L72">
        <v>1</v>
      </c>
      <c r="M72">
        <v>1</v>
      </c>
      <c r="N72">
        <v>56</v>
      </c>
      <c r="O72">
        <v>1</v>
      </c>
      <c r="P72">
        <v>1</v>
      </c>
      <c r="V72">
        <v>1</v>
      </c>
      <c r="X72">
        <v>1</v>
      </c>
      <c r="Y72">
        <v>1</v>
      </c>
      <c r="Z72">
        <v>7</v>
      </c>
      <c r="AA72">
        <v>0</v>
      </c>
      <c r="AB72" t="s">
        <v>374</v>
      </c>
      <c r="AC72">
        <v>5</v>
      </c>
      <c r="AD72">
        <v>7</v>
      </c>
      <c r="AE72">
        <v>3</v>
      </c>
      <c r="AF72">
        <v>16</v>
      </c>
      <c r="AG72">
        <v>2</v>
      </c>
      <c r="AH72">
        <v>1</v>
      </c>
      <c r="AI72">
        <v>1</v>
      </c>
      <c r="AJ72">
        <v>1</v>
      </c>
      <c r="AK72">
        <v>1</v>
      </c>
      <c r="AL72">
        <v>1</v>
      </c>
      <c r="AM72">
        <v>1</v>
      </c>
      <c r="AN72">
        <v>1</v>
      </c>
      <c r="AO72">
        <v>1</v>
      </c>
      <c r="AP72">
        <v>7</v>
      </c>
      <c r="AQ72">
        <v>1</v>
      </c>
      <c r="AR72">
        <v>7</v>
      </c>
      <c r="AS72">
        <v>1</v>
      </c>
      <c r="AT72">
        <v>1</v>
      </c>
      <c r="AU72">
        <v>1</v>
      </c>
      <c r="DT72">
        <v>49</v>
      </c>
      <c r="DU72">
        <f>0</f>
        <v>0</v>
      </c>
      <c r="DV72">
        <v>1</v>
      </c>
    </row>
    <row r="73" spans="1:126" x14ac:dyDescent="0.35">
      <c r="A73">
        <f t="shared" si="1"/>
        <v>70</v>
      </c>
      <c r="B73" s="2">
        <v>44960.222870370373</v>
      </c>
      <c r="C73" s="2">
        <v>44960.245266203703</v>
      </c>
      <c r="D73">
        <v>0</v>
      </c>
      <c r="E73">
        <v>100</v>
      </c>
      <c r="F73">
        <v>1935</v>
      </c>
      <c r="G73">
        <v>1</v>
      </c>
      <c r="H73" s="2">
        <v>44960.245300925926</v>
      </c>
      <c r="I73" t="s">
        <v>455</v>
      </c>
      <c r="J73" t="s">
        <v>370</v>
      </c>
      <c r="K73" t="s">
        <v>367</v>
      </c>
      <c r="L73">
        <v>1</v>
      </c>
      <c r="M73">
        <v>1</v>
      </c>
      <c r="N73">
        <v>43</v>
      </c>
      <c r="O73">
        <v>2</v>
      </c>
      <c r="P73">
        <v>1</v>
      </c>
      <c r="V73">
        <v>1</v>
      </c>
      <c r="X73">
        <v>4</v>
      </c>
      <c r="Y73">
        <v>1</v>
      </c>
      <c r="Z73">
        <v>0</v>
      </c>
      <c r="AA73">
        <v>9</v>
      </c>
      <c r="AB73" t="s">
        <v>378</v>
      </c>
      <c r="AC73">
        <v>2</v>
      </c>
      <c r="AD73">
        <v>3</v>
      </c>
      <c r="AE73">
        <v>2</v>
      </c>
      <c r="AF73">
        <v>6</v>
      </c>
      <c r="AG73">
        <v>1</v>
      </c>
      <c r="AH73">
        <v>3</v>
      </c>
      <c r="AI73">
        <v>3</v>
      </c>
      <c r="AJ73">
        <v>4</v>
      </c>
      <c r="AK73">
        <v>4</v>
      </c>
      <c r="AL73">
        <v>3</v>
      </c>
      <c r="AM73">
        <v>3</v>
      </c>
      <c r="AN73">
        <v>4</v>
      </c>
      <c r="AO73">
        <v>4</v>
      </c>
      <c r="AP73">
        <v>5</v>
      </c>
      <c r="AQ73">
        <v>3</v>
      </c>
      <c r="AR73">
        <v>5</v>
      </c>
      <c r="AS73">
        <v>3</v>
      </c>
      <c r="AT73">
        <v>3</v>
      </c>
      <c r="AU73">
        <v>3</v>
      </c>
      <c r="AV73">
        <v>3</v>
      </c>
      <c r="AW73">
        <v>4</v>
      </c>
      <c r="AX73">
        <v>4</v>
      </c>
      <c r="AY73">
        <v>3</v>
      </c>
      <c r="AZ73">
        <v>3</v>
      </c>
      <c r="BA73">
        <v>5</v>
      </c>
      <c r="BB73">
        <v>3</v>
      </c>
      <c r="BC73">
        <v>4</v>
      </c>
      <c r="BD73">
        <v>3</v>
      </c>
      <c r="BE73">
        <v>4</v>
      </c>
      <c r="BF73">
        <v>5</v>
      </c>
      <c r="BG73">
        <v>5</v>
      </c>
      <c r="BH73">
        <v>5</v>
      </c>
      <c r="BI73">
        <v>5</v>
      </c>
      <c r="BJ73">
        <v>5</v>
      </c>
      <c r="BK73">
        <v>6</v>
      </c>
      <c r="BL73">
        <v>6</v>
      </c>
      <c r="BM73">
        <v>4</v>
      </c>
      <c r="BN73">
        <v>4</v>
      </c>
      <c r="BO73">
        <v>4</v>
      </c>
      <c r="BP73">
        <v>4</v>
      </c>
      <c r="BQ73">
        <v>5</v>
      </c>
      <c r="BR73">
        <v>3</v>
      </c>
      <c r="BS73">
        <v>4</v>
      </c>
      <c r="BT73">
        <v>2</v>
      </c>
      <c r="BU73">
        <v>3</v>
      </c>
      <c r="BV73">
        <v>2</v>
      </c>
      <c r="BW73">
        <v>3</v>
      </c>
      <c r="BX73">
        <v>2</v>
      </c>
      <c r="BY73">
        <v>2</v>
      </c>
      <c r="BZ73">
        <v>1</v>
      </c>
      <c r="CA73">
        <v>2</v>
      </c>
      <c r="CB73">
        <v>2</v>
      </c>
      <c r="CC73">
        <v>2</v>
      </c>
      <c r="CD73">
        <v>2</v>
      </c>
      <c r="CE73">
        <v>2</v>
      </c>
      <c r="CF73">
        <v>1</v>
      </c>
      <c r="CG73">
        <v>2</v>
      </c>
      <c r="CH73">
        <v>1</v>
      </c>
      <c r="CI73">
        <v>2</v>
      </c>
      <c r="CJ73">
        <v>2</v>
      </c>
      <c r="CK73">
        <v>3</v>
      </c>
      <c r="CL73">
        <v>6</v>
      </c>
      <c r="CM73">
        <v>2</v>
      </c>
      <c r="CN73">
        <v>3</v>
      </c>
      <c r="CO73">
        <v>5</v>
      </c>
      <c r="CP73">
        <v>3</v>
      </c>
      <c r="CQ73">
        <v>5</v>
      </c>
      <c r="CR73">
        <v>5</v>
      </c>
      <c r="CS73">
        <v>5</v>
      </c>
      <c r="CT73">
        <v>5</v>
      </c>
      <c r="CU73">
        <v>5</v>
      </c>
      <c r="CV73">
        <v>3</v>
      </c>
      <c r="CW73">
        <v>4</v>
      </c>
      <c r="CX73">
        <v>6</v>
      </c>
      <c r="CY73">
        <v>4</v>
      </c>
      <c r="CZ73">
        <v>3</v>
      </c>
      <c r="DA73">
        <v>3</v>
      </c>
      <c r="DB73">
        <v>4</v>
      </c>
      <c r="DC73">
        <v>4</v>
      </c>
      <c r="DD73">
        <v>4</v>
      </c>
      <c r="DE73">
        <v>4</v>
      </c>
      <c r="DF73">
        <v>4</v>
      </c>
      <c r="DG73">
        <v>4</v>
      </c>
      <c r="DH73">
        <v>3</v>
      </c>
      <c r="DI73">
        <v>4</v>
      </c>
      <c r="DJ73">
        <v>2</v>
      </c>
      <c r="DK73">
        <v>4</v>
      </c>
      <c r="DL73">
        <v>3</v>
      </c>
      <c r="DM73">
        <v>4</v>
      </c>
      <c r="DN73">
        <v>3</v>
      </c>
      <c r="DO73">
        <v>2</v>
      </c>
      <c r="DP73">
        <v>2</v>
      </c>
      <c r="DQ73">
        <v>2</v>
      </c>
      <c r="DR73">
        <v>4</v>
      </c>
      <c r="DS73">
        <v>4</v>
      </c>
      <c r="DT73">
        <v>338</v>
      </c>
      <c r="DU73">
        <v>1</v>
      </c>
      <c r="DV73">
        <v>1</v>
      </c>
    </row>
    <row r="74" spans="1:126" x14ac:dyDescent="0.35">
      <c r="A74">
        <f t="shared" si="1"/>
        <v>71</v>
      </c>
      <c r="B74" s="2">
        <v>44960.560868055552</v>
      </c>
      <c r="C74" s="2">
        <v>44960.570057870369</v>
      </c>
      <c r="D74">
        <v>0</v>
      </c>
      <c r="E74">
        <v>100</v>
      </c>
      <c r="F74">
        <v>793</v>
      </c>
      <c r="G74">
        <v>1</v>
      </c>
      <c r="H74" s="2">
        <v>44960.570057870369</v>
      </c>
      <c r="I74" t="s">
        <v>456</v>
      </c>
      <c r="J74" t="s">
        <v>370</v>
      </c>
      <c r="K74" t="s">
        <v>367</v>
      </c>
      <c r="L74">
        <v>1</v>
      </c>
      <c r="M74">
        <v>1</v>
      </c>
      <c r="N74">
        <v>51</v>
      </c>
      <c r="O74">
        <v>1</v>
      </c>
      <c r="P74">
        <v>2</v>
      </c>
      <c r="V74">
        <v>1</v>
      </c>
      <c r="X74">
        <v>4</v>
      </c>
      <c r="Y74">
        <v>1</v>
      </c>
      <c r="Z74">
        <v>6</v>
      </c>
      <c r="AA74">
        <v>8</v>
      </c>
      <c r="AB74" t="s">
        <v>409</v>
      </c>
      <c r="AC74">
        <v>3</v>
      </c>
      <c r="AD74">
        <v>8</v>
      </c>
      <c r="AE74">
        <v>1</v>
      </c>
      <c r="AF74">
        <v>7</v>
      </c>
      <c r="AG74">
        <v>1</v>
      </c>
      <c r="AH74">
        <v>7</v>
      </c>
      <c r="AI74">
        <v>7</v>
      </c>
      <c r="AJ74">
        <v>7</v>
      </c>
      <c r="AK74">
        <v>4</v>
      </c>
      <c r="AL74">
        <v>7</v>
      </c>
      <c r="AM74">
        <v>5</v>
      </c>
      <c r="AN74">
        <v>1</v>
      </c>
      <c r="AO74">
        <v>3</v>
      </c>
      <c r="AP74">
        <v>1</v>
      </c>
      <c r="AQ74">
        <v>1</v>
      </c>
      <c r="AR74">
        <v>3</v>
      </c>
      <c r="AS74">
        <v>7</v>
      </c>
      <c r="AT74">
        <v>4</v>
      </c>
      <c r="AU74">
        <v>4</v>
      </c>
      <c r="AV74">
        <v>2</v>
      </c>
      <c r="AW74">
        <v>4</v>
      </c>
      <c r="AX74">
        <v>4</v>
      </c>
      <c r="AY74">
        <v>1</v>
      </c>
      <c r="AZ74">
        <v>1</v>
      </c>
      <c r="BA74">
        <v>7</v>
      </c>
      <c r="BB74">
        <v>4</v>
      </c>
      <c r="BC74">
        <v>7</v>
      </c>
      <c r="BD74">
        <v>1</v>
      </c>
      <c r="BE74">
        <v>1</v>
      </c>
      <c r="BF74">
        <v>1</v>
      </c>
      <c r="BG74">
        <v>6</v>
      </c>
      <c r="BH74">
        <v>4</v>
      </c>
      <c r="BI74">
        <v>6</v>
      </c>
      <c r="BJ74">
        <v>6</v>
      </c>
      <c r="BK74">
        <v>6</v>
      </c>
      <c r="BL74">
        <v>6</v>
      </c>
      <c r="BM74">
        <v>1</v>
      </c>
      <c r="BN74">
        <v>6</v>
      </c>
      <c r="BO74">
        <v>6</v>
      </c>
      <c r="BP74">
        <v>6</v>
      </c>
      <c r="BQ74">
        <v>3</v>
      </c>
      <c r="BR74">
        <v>4</v>
      </c>
      <c r="BS74">
        <v>1</v>
      </c>
      <c r="BT74">
        <v>2</v>
      </c>
      <c r="BU74">
        <v>4</v>
      </c>
      <c r="BV74">
        <v>1</v>
      </c>
      <c r="BW74">
        <v>4</v>
      </c>
      <c r="BX74">
        <v>3</v>
      </c>
      <c r="BY74">
        <v>4</v>
      </c>
      <c r="BZ74">
        <v>1</v>
      </c>
      <c r="CA74">
        <v>2</v>
      </c>
      <c r="CB74">
        <v>3</v>
      </c>
      <c r="CC74">
        <v>2</v>
      </c>
      <c r="CD74">
        <v>5</v>
      </c>
      <c r="CE74">
        <v>1</v>
      </c>
      <c r="CF74">
        <v>3</v>
      </c>
      <c r="CG74">
        <v>3</v>
      </c>
      <c r="CH74">
        <v>1</v>
      </c>
      <c r="CI74">
        <v>5</v>
      </c>
      <c r="CJ74">
        <v>1</v>
      </c>
      <c r="CK74">
        <v>2</v>
      </c>
      <c r="CL74">
        <v>7</v>
      </c>
      <c r="CM74">
        <v>1</v>
      </c>
      <c r="CN74">
        <v>2</v>
      </c>
      <c r="CO74">
        <v>7</v>
      </c>
      <c r="CP74">
        <v>2</v>
      </c>
      <c r="CQ74">
        <v>3</v>
      </c>
      <c r="CR74">
        <v>7</v>
      </c>
      <c r="CS74">
        <v>2</v>
      </c>
      <c r="CT74">
        <v>7</v>
      </c>
      <c r="CU74">
        <v>7</v>
      </c>
      <c r="CV74">
        <v>1</v>
      </c>
      <c r="CW74">
        <v>6</v>
      </c>
      <c r="CX74">
        <v>7</v>
      </c>
      <c r="CY74">
        <v>1</v>
      </c>
      <c r="CZ74">
        <v>2</v>
      </c>
      <c r="DA74">
        <v>1</v>
      </c>
      <c r="DB74">
        <v>1</v>
      </c>
      <c r="DC74">
        <v>3</v>
      </c>
      <c r="DD74">
        <v>5</v>
      </c>
      <c r="DE74">
        <v>5</v>
      </c>
      <c r="DF74">
        <v>4</v>
      </c>
      <c r="DG74">
        <v>3</v>
      </c>
      <c r="DH74">
        <v>2</v>
      </c>
      <c r="DI74">
        <v>1</v>
      </c>
      <c r="DJ74">
        <v>5</v>
      </c>
      <c r="DK74">
        <v>5</v>
      </c>
      <c r="DL74">
        <v>5</v>
      </c>
      <c r="DM74">
        <v>5</v>
      </c>
      <c r="DN74">
        <v>5</v>
      </c>
      <c r="DO74">
        <v>5</v>
      </c>
      <c r="DP74">
        <v>5</v>
      </c>
      <c r="DQ74">
        <v>5</v>
      </c>
      <c r="DR74">
        <v>1</v>
      </c>
      <c r="DS74">
        <v>3</v>
      </c>
      <c r="DT74">
        <v>363</v>
      </c>
      <c r="DU74">
        <v>1</v>
      </c>
      <c r="DV74">
        <v>1</v>
      </c>
    </row>
    <row r="75" spans="1:126" x14ac:dyDescent="0.35">
      <c r="A75">
        <f t="shared" si="1"/>
        <v>72</v>
      </c>
      <c r="B75" s="2">
        <v>44961.243738425925</v>
      </c>
      <c r="C75" s="2">
        <v>44961.254155092596</v>
      </c>
      <c r="D75">
        <v>0</v>
      </c>
      <c r="E75">
        <v>100</v>
      </c>
      <c r="F75">
        <v>900</v>
      </c>
      <c r="G75">
        <v>1</v>
      </c>
      <c r="H75" s="2">
        <v>44961.254166666666</v>
      </c>
      <c r="I75" t="s">
        <v>457</v>
      </c>
      <c r="J75" t="s">
        <v>370</v>
      </c>
      <c r="K75" t="s">
        <v>367</v>
      </c>
      <c r="L75">
        <v>0.89999997615814198</v>
      </c>
      <c r="M75">
        <v>1</v>
      </c>
      <c r="N75">
        <v>55</v>
      </c>
      <c r="O75">
        <v>2</v>
      </c>
      <c r="P75">
        <v>1</v>
      </c>
      <c r="V75">
        <v>1</v>
      </c>
      <c r="X75">
        <v>1</v>
      </c>
      <c r="Y75">
        <v>1</v>
      </c>
      <c r="Z75">
        <v>33</v>
      </c>
      <c r="AA75">
        <v>0</v>
      </c>
      <c r="AB75" t="s">
        <v>458</v>
      </c>
      <c r="AC75">
        <v>3</v>
      </c>
      <c r="AD75">
        <v>150</v>
      </c>
      <c r="AE75">
        <v>2</v>
      </c>
      <c r="AF75">
        <v>10</v>
      </c>
      <c r="AG75">
        <v>2</v>
      </c>
      <c r="AH75">
        <v>1</v>
      </c>
      <c r="AI75">
        <v>1</v>
      </c>
      <c r="AJ75">
        <v>1</v>
      </c>
      <c r="AK75">
        <v>1</v>
      </c>
      <c r="AL75">
        <v>1</v>
      </c>
      <c r="AM75">
        <v>1</v>
      </c>
      <c r="AN75">
        <v>1</v>
      </c>
      <c r="AO75">
        <v>1</v>
      </c>
      <c r="AP75">
        <v>1</v>
      </c>
      <c r="AQ75">
        <v>1</v>
      </c>
      <c r="AR75">
        <v>7</v>
      </c>
      <c r="AS75">
        <v>1</v>
      </c>
      <c r="AT75">
        <v>1</v>
      </c>
      <c r="AU75">
        <v>1</v>
      </c>
      <c r="AV75">
        <v>1</v>
      </c>
      <c r="AW75">
        <v>1</v>
      </c>
      <c r="AX75">
        <v>1</v>
      </c>
      <c r="AY75">
        <v>1</v>
      </c>
      <c r="AZ75">
        <v>1</v>
      </c>
      <c r="BA75">
        <v>7</v>
      </c>
      <c r="BB75">
        <v>1</v>
      </c>
      <c r="BC75">
        <v>7</v>
      </c>
      <c r="BD75">
        <v>1</v>
      </c>
      <c r="BE75">
        <v>1</v>
      </c>
      <c r="BF75">
        <v>1</v>
      </c>
      <c r="BG75">
        <v>7</v>
      </c>
      <c r="BH75">
        <v>7</v>
      </c>
      <c r="BI75">
        <v>7</v>
      </c>
      <c r="BJ75">
        <v>7</v>
      </c>
      <c r="BK75">
        <v>7</v>
      </c>
      <c r="BL75">
        <v>7</v>
      </c>
      <c r="BM75">
        <v>1</v>
      </c>
      <c r="BN75">
        <v>7</v>
      </c>
      <c r="BO75">
        <v>7</v>
      </c>
      <c r="BP75">
        <v>7</v>
      </c>
      <c r="BQ75">
        <v>7</v>
      </c>
      <c r="BR75">
        <v>4</v>
      </c>
      <c r="BS75">
        <v>1</v>
      </c>
      <c r="BT75">
        <v>1</v>
      </c>
      <c r="BU75">
        <v>5</v>
      </c>
      <c r="BV75">
        <v>1</v>
      </c>
      <c r="BW75">
        <v>4</v>
      </c>
      <c r="BX75">
        <v>2</v>
      </c>
      <c r="BY75">
        <v>1</v>
      </c>
      <c r="BZ75">
        <v>1</v>
      </c>
      <c r="CA75">
        <v>1</v>
      </c>
      <c r="CB75">
        <v>2</v>
      </c>
      <c r="CC75">
        <v>1</v>
      </c>
      <c r="CD75">
        <v>2</v>
      </c>
      <c r="CE75">
        <v>1</v>
      </c>
      <c r="CF75">
        <v>1</v>
      </c>
      <c r="CG75">
        <v>1</v>
      </c>
      <c r="CH75">
        <v>1</v>
      </c>
      <c r="CI75">
        <v>1</v>
      </c>
      <c r="CJ75">
        <v>2</v>
      </c>
      <c r="CK75">
        <v>5</v>
      </c>
      <c r="CL75">
        <v>6</v>
      </c>
      <c r="CM75">
        <v>1</v>
      </c>
      <c r="CN75">
        <v>2</v>
      </c>
      <c r="CO75">
        <v>6</v>
      </c>
      <c r="CP75">
        <v>1</v>
      </c>
      <c r="CQ75">
        <v>3</v>
      </c>
      <c r="CR75">
        <v>7</v>
      </c>
      <c r="CS75">
        <v>1</v>
      </c>
      <c r="CT75">
        <v>5</v>
      </c>
      <c r="CU75">
        <v>6</v>
      </c>
      <c r="CV75">
        <v>1</v>
      </c>
      <c r="CW75">
        <v>5</v>
      </c>
      <c r="CX75">
        <v>6</v>
      </c>
      <c r="CY75">
        <v>1</v>
      </c>
      <c r="CZ75">
        <v>4</v>
      </c>
      <c r="DA75">
        <v>1</v>
      </c>
      <c r="DB75">
        <v>5</v>
      </c>
      <c r="DC75">
        <v>5</v>
      </c>
      <c r="DD75">
        <v>1</v>
      </c>
      <c r="DE75">
        <v>2</v>
      </c>
      <c r="DF75">
        <v>5</v>
      </c>
      <c r="DG75">
        <v>5</v>
      </c>
      <c r="DH75">
        <v>4</v>
      </c>
      <c r="DI75">
        <v>4</v>
      </c>
      <c r="DJ75">
        <v>1</v>
      </c>
      <c r="DK75">
        <v>2</v>
      </c>
      <c r="DL75">
        <v>3</v>
      </c>
      <c r="DM75">
        <v>3</v>
      </c>
      <c r="DN75">
        <v>2</v>
      </c>
      <c r="DO75">
        <v>1</v>
      </c>
      <c r="DP75">
        <v>1</v>
      </c>
      <c r="DQ75">
        <v>1</v>
      </c>
      <c r="DR75">
        <v>5</v>
      </c>
      <c r="DS75">
        <v>5</v>
      </c>
      <c r="DT75">
        <v>279</v>
      </c>
      <c r="DU75">
        <v>1</v>
      </c>
      <c r="DV75">
        <v>1</v>
      </c>
    </row>
    <row r="76" spans="1:126" x14ac:dyDescent="0.35">
      <c r="A76">
        <f t="shared" si="1"/>
        <v>73</v>
      </c>
      <c r="B76" s="2">
        <v>44958.581782407404</v>
      </c>
      <c r="C76" s="2">
        <v>44958.653865740744</v>
      </c>
      <c r="D76">
        <v>0</v>
      </c>
      <c r="E76">
        <v>81</v>
      </c>
      <c r="F76">
        <v>6228</v>
      </c>
      <c r="G76">
        <v>0</v>
      </c>
      <c r="H76" s="2">
        <v>44961.65388888889</v>
      </c>
      <c r="I76" t="s">
        <v>459</v>
      </c>
      <c r="J76" t="s">
        <v>370</v>
      </c>
      <c r="K76" t="s">
        <v>367</v>
      </c>
      <c r="L76">
        <v>0.89999997615814198</v>
      </c>
      <c r="M76">
        <v>1</v>
      </c>
      <c r="N76">
        <v>56</v>
      </c>
      <c r="O76">
        <v>2</v>
      </c>
      <c r="P76">
        <v>1</v>
      </c>
      <c r="V76">
        <v>1</v>
      </c>
      <c r="X76">
        <v>1</v>
      </c>
      <c r="Y76">
        <v>1</v>
      </c>
      <c r="Z76">
        <v>6</v>
      </c>
      <c r="AA76">
        <v>3</v>
      </c>
      <c r="AB76" t="s">
        <v>409</v>
      </c>
      <c r="AC76">
        <v>5</v>
      </c>
      <c r="AD76">
        <v>2</v>
      </c>
      <c r="AE76">
        <v>1</v>
      </c>
      <c r="AF76">
        <v>12</v>
      </c>
      <c r="AG76">
        <v>2</v>
      </c>
      <c r="AH76">
        <v>1</v>
      </c>
      <c r="AI76">
        <v>1</v>
      </c>
      <c r="AJ76">
        <v>1</v>
      </c>
      <c r="AK76">
        <v>1</v>
      </c>
      <c r="AL76">
        <v>1</v>
      </c>
      <c r="AM76">
        <v>1</v>
      </c>
      <c r="AN76">
        <v>1</v>
      </c>
      <c r="AO76">
        <v>1</v>
      </c>
      <c r="AP76">
        <v>7</v>
      </c>
      <c r="AQ76">
        <v>1</v>
      </c>
      <c r="AR76">
        <v>7</v>
      </c>
      <c r="AS76">
        <v>1</v>
      </c>
      <c r="AT76">
        <v>1</v>
      </c>
      <c r="AU76">
        <v>7</v>
      </c>
      <c r="AV76">
        <v>1</v>
      </c>
      <c r="AW76">
        <v>1</v>
      </c>
      <c r="AX76">
        <v>1</v>
      </c>
      <c r="AY76">
        <v>1</v>
      </c>
      <c r="AZ76">
        <v>1</v>
      </c>
      <c r="BA76">
        <v>7</v>
      </c>
      <c r="BB76">
        <v>1</v>
      </c>
      <c r="BC76">
        <v>7</v>
      </c>
      <c r="BD76">
        <v>1</v>
      </c>
      <c r="BE76">
        <v>1</v>
      </c>
      <c r="BF76">
        <v>1</v>
      </c>
      <c r="BG76">
        <v>7</v>
      </c>
      <c r="BH76">
        <v>7</v>
      </c>
      <c r="BI76">
        <v>7</v>
      </c>
      <c r="BJ76">
        <v>7</v>
      </c>
      <c r="BK76">
        <v>7</v>
      </c>
      <c r="BL76">
        <v>7</v>
      </c>
      <c r="BM76">
        <v>1</v>
      </c>
      <c r="BN76">
        <v>7</v>
      </c>
      <c r="BO76">
        <v>7</v>
      </c>
      <c r="BP76">
        <v>7</v>
      </c>
      <c r="BQ76">
        <v>7</v>
      </c>
      <c r="DT76">
        <v>154</v>
      </c>
      <c r="DU76">
        <f>0</f>
        <v>0</v>
      </c>
      <c r="DV76">
        <f>0</f>
        <v>0</v>
      </c>
    </row>
    <row r="77" spans="1:126" x14ac:dyDescent="0.35">
      <c r="A77">
        <f>A76+1</f>
        <v>74</v>
      </c>
      <c r="B77" s="2">
        <v>44959.155231481483</v>
      </c>
      <c r="C77" s="2">
        <v>44959.158125000002</v>
      </c>
      <c r="D77">
        <v>0</v>
      </c>
      <c r="E77">
        <v>81</v>
      </c>
      <c r="F77">
        <v>250</v>
      </c>
      <c r="G77">
        <v>0</v>
      </c>
      <c r="H77" s="2">
        <v>44962.158182870371</v>
      </c>
      <c r="I77" t="s">
        <v>460</v>
      </c>
      <c r="J77" t="s">
        <v>370</v>
      </c>
      <c r="K77" t="s">
        <v>367</v>
      </c>
      <c r="L77">
        <v>1</v>
      </c>
      <c r="M77">
        <v>1</v>
      </c>
      <c r="N77">
        <v>40</v>
      </c>
      <c r="O77">
        <v>2</v>
      </c>
      <c r="P77">
        <v>1</v>
      </c>
      <c r="V77">
        <v>1</v>
      </c>
      <c r="X77">
        <v>2</v>
      </c>
      <c r="Y77">
        <v>1</v>
      </c>
      <c r="Z77">
        <v>2</v>
      </c>
      <c r="AA77">
        <v>1</v>
      </c>
      <c r="AB77" t="s">
        <v>378</v>
      </c>
      <c r="AC77">
        <v>4</v>
      </c>
      <c r="AD77">
        <v>8</v>
      </c>
      <c r="AE77">
        <v>1</v>
      </c>
      <c r="AF77">
        <v>3</v>
      </c>
      <c r="AG77">
        <v>2</v>
      </c>
      <c r="AH77">
        <v>1</v>
      </c>
      <c r="AI77">
        <v>1</v>
      </c>
      <c r="AJ77">
        <v>1</v>
      </c>
      <c r="AK77">
        <v>1</v>
      </c>
      <c r="AL77">
        <v>1</v>
      </c>
      <c r="AM77">
        <v>1</v>
      </c>
      <c r="AN77">
        <v>1</v>
      </c>
      <c r="AO77">
        <v>1</v>
      </c>
      <c r="AP77">
        <v>6</v>
      </c>
      <c r="AQ77">
        <v>1</v>
      </c>
      <c r="AR77">
        <v>7</v>
      </c>
      <c r="AS77">
        <v>1</v>
      </c>
      <c r="AT77">
        <v>1</v>
      </c>
      <c r="AU77">
        <v>1</v>
      </c>
      <c r="AV77">
        <v>1</v>
      </c>
      <c r="AW77">
        <v>1</v>
      </c>
      <c r="AX77">
        <v>1</v>
      </c>
      <c r="AY77">
        <v>1</v>
      </c>
      <c r="AZ77">
        <v>1</v>
      </c>
      <c r="BA77">
        <v>6</v>
      </c>
      <c r="BB77">
        <v>1</v>
      </c>
      <c r="BC77">
        <v>3</v>
      </c>
      <c r="BD77">
        <v>1</v>
      </c>
      <c r="BE77">
        <v>3</v>
      </c>
      <c r="BF77">
        <v>3</v>
      </c>
      <c r="BG77">
        <v>6</v>
      </c>
      <c r="BH77">
        <v>6</v>
      </c>
      <c r="DT77">
        <v>81</v>
      </c>
      <c r="DU77">
        <f>0</f>
        <v>0</v>
      </c>
      <c r="DV77">
        <v>1</v>
      </c>
    </row>
    <row r="78" spans="1:126" x14ac:dyDescent="0.35">
      <c r="A78">
        <f t="shared" si="1"/>
        <v>75</v>
      </c>
      <c r="B78" s="2">
        <v>44959.166412037041</v>
      </c>
      <c r="C78" s="2">
        <v>44959.167592592596</v>
      </c>
      <c r="D78">
        <v>0</v>
      </c>
      <c r="E78">
        <v>14</v>
      </c>
      <c r="F78">
        <v>102</v>
      </c>
      <c r="G78">
        <v>0</v>
      </c>
      <c r="H78" s="2">
        <v>44962.167627314811</v>
      </c>
      <c r="I78" t="s">
        <v>461</v>
      </c>
      <c r="J78" t="s">
        <v>370</v>
      </c>
      <c r="K78" t="s">
        <v>367</v>
      </c>
      <c r="L78">
        <v>0.89999997615814198</v>
      </c>
      <c r="M78">
        <v>1</v>
      </c>
      <c r="N78">
        <v>53</v>
      </c>
      <c r="DT78">
        <v>1</v>
      </c>
      <c r="DU78">
        <f>0</f>
        <v>0</v>
      </c>
      <c r="DV78">
        <f>0</f>
        <v>0</v>
      </c>
    </row>
    <row r="79" spans="1:126" x14ac:dyDescent="0.35">
      <c r="A79">
        <f t="shared" si="1"/>
        <v>76</v>
      </c>
      <c r="B79" s="2">
        <v>44959.245740740742</v>
      </c>
      <c r="C79" s="2">
        <v>44959.251423611109</v>
      </c>
      <c r="D79">
        <v>0</v>
      </c>
      <c r="E79">
        <v>86</v>
      </c>
      <c r="F79">
        <v>491</v>
      </c>
      <c r="G79">
        <v>0</v>
      </c>
      <c r="H79" s="2">
        <v>44962.251446759263</v>
      </c>
      <c r="I79" t="s">
        <v>462</v>
      </c>
      <c r="J79" t="s">
        <v>370</v>
      </c>
      <c r="K79" t="s">
        <v>367</v>
      </c>
      <c r="L79">
        <v>0.80000001192092896</v>
      </c>
      <c r="M79">
        <v>1</v>
      </c>
      <c r="N79">
        <v>37</v>
      </c>
      <c r="O79">
        <v>2</v>
      </c>
      <c r="P79">
        <v>1</v>
      </c>
      <c r="V79">
        <v>1</v>
      </c>
      <c r="X79">
        <v>2</v>
      </c>
      <c r="Y79">
        <v>1</v>
      </c>
      <c r="Z79">
        <v>5</v>
      </c>
      <c r="AA79">
        <v>4</v>
      </c>
      <c r="AB79">
        <v>1</v>
      </c>
      <c r="AC79">
        <v>5</v>
      </c>
      <c r="AD79">
        <v>13</v>
      </c>
      <c r="AE79">
        <v>3</v>
      </c>
      <c r="AF79">
        <v>1</v>
      </c>
      <c r="AG79">
        <v>1</v>
      </c>
      <c r="AH79">
        <v>1</v>
      </c>
      <c r="AI79">
        <v>1</v>
      </c>
      <c r="AJ79">
        <v>1</v>
      </c>
      <c r="AK79">
        <v>1</v>
      </c>
      <c r="AL79">
        <v>1</v>
      </c>
      <c r="AM79">
        <v>1</v>
      </c>
      <c r="AN79">
        <v>1</v>
      </c>
      <c r="AO79">
        <v>1</v>
      </c>
      <c r="AP79">
        <v>7</v>
      </c>
      <c r="AQ79">
        <v>1</v>
      </c>
      <c r="AR79">
        <v>7</v>
      </c>
      <c r="AS79">
        <v>1</v>
      </c>
      <c r="AT79">
        <v>1</v>
      </c>
      <c r="AU79">
        <v>1</v>
      </c>
      <c r="AV79">
        <v>1</v>
      </c>
      <c r="AW79">
        <v>1</v>
      </c>
      <c r="AX79">
        <v>1</v>
      </c>
      <c r="AY79">
        <v>1</v>
      </c>
      <c r="AZ79">
        <v>1</v>
      </c>
      <c r="BA79">
        <v>7</v>
      </c>
      <c r="BB79">
        <v>1</v>
      </c>
      <c r="BC79">
        <v>7</v>
      </c>
      <c r="BD79">
        <v>1</v>
      </c>
      <c r="BE79">
        <v>1</v>
      </c>
      <c r="BF79">
        <v>1</v>
      </c>
      <c r="BG79">
        <v>7</v>
      </c>
      <c r="BH79">
        <v>7</v>
      </c>
      <c r="BI79">
        <v>7</v>
      </c>
      <c r="BJ79">
        <v>7</v>
      </c>
      <c r="BK79">
        <v>7</v>
      </c>
      <c r="BL79">
        <v>7</v>
      </c>
      <c r="BM79">
        <v>1</v>
      </c>
      <c r="BN79">
        <v>7</v>
      </c>
      <c r="BO79">
        <v>7</v>
      </c>
      <c r="BP79">
        <v>7</v>
      </c>
      <c r="BQ79">
        <v>7</v>
      </c>
      <c r="BR79">
        <v>5</v>
      </c>
      <c r="BS79">
        <v>1</v>
      </c>
      <c r="BT79">
        <v>2</v>
      </c>
      <c r="BU79">
        <v>5</v>
      </c>
      <c r="BV79">
        <v>2</v>
      </c>
      <c r="BW79">
        <v>5</v>
      </c>
      <c r="BX79">
        <v>2</v>
      </c>
      <c r="BY79">
        <v>1</v>
      </c>
      <c r="BZ79">
        <v>1</v>
      </c>
      <c r="CA79">
        <v>1</v>
      </c>
      <c r="CB79">
        <v>2</v>
      </c>
      <c r="CC79">
        <v>1</v>
      </c>
      <c r="CD79">
        <v>2</v>
      </c>
      <c r="CE79">
        <v>1</v>
      </c>
      <c r="CF79">
        <v>1</v>
      </c>
      <c r="CG79">
        <v>1</v>
      </c>
      <c r="CH79">
        <v>1</v>
      </c>
      <c r="CI79">
        <v>2</v>
      </c>
      <c r="DT79">
        <v>171</v>
      </c>
      <c r="DU79">
        <f>0</f>
        <v>0</v>
      </c>
      <c r="DV79">
        <v>1</v>
      </c>
    </row>
    <row r="80" spans="1:126" x14ac:dyDescent="0.35">
      <c r="A80">
        <f t="shared" si="1"/>
        <v>77</v>
      </c>
      <c r="B80" s="2">
        <v>44959.448148148149</v>
      </c>
      <c r="C80" s="2">
        <v>44959.458240740743</v>
      </c>
      <c r="D80">
        <v>0</v>
      </c>
      <c r="E80">
        <v>95</v>
      </c>
      <c r="F80">
        <v>872</v>
      </c>
      <c r="G80">
        <v>0</v>
      </c>
      <c r="H80" s="2">
        <v>44962.458287037036</v>
      </c>
      <c r="I80" t="s">
        <v>463</v>
      </c>
      <c r="J80" t="s">
        <v>370</v>
      </c>
      <c r="K80" t="s">
        <v>367</v>
      </c>
      <c r="L80">
        <v>0.80000001192092896</v>
      </c>
      <c r="M80">
        <v>1</v>
      </c>
      <c r="N80">
        <v>46</v>
      </c>
      <c r="O80">
        <v>2</v>
      </c>
      <c r="P80">
        <v>1</v>
      </c>
      <c r="V80">
        <v>1</v>
      </c>
      <c r="X80">
        <v>3</v>
      </c>
      <c r="Y80">
        <v>1</v>
      </c>
      <c r="Z80">
        <v>0</v>
      </c>
      <c r="AA80">
        <v>9</v>
      </c>
      <c r="AB80" t="s">
        <v>400</v>
      </c>
      <c r="AC80">
        <v>3</v>
      </c>
      <c r="AD80">
        <v>4</v>
      </c>
      <c r="AE80">
        <v>1</v>
      </c>
      <c r="AF80">
        <v>0.4</v>
      </c>
      <c r="AG80">
        <v>2</v>
      </c>
      <c r="AH80">
        <v>1</v>
      </c>
      <c r="AI80">
        <v>1</v>
      </c>
      <c r="AJ80">
        <v>1</v>
      </c>
      <c r="AK80">
        <v>1</v>
      </c>
      <c r="AL80">
        <v>1</v>
      </c>
      <c r="AM80">
        <v>1</v>
      </c>
      <c r="AN80">
        <v>1</v>
      </c>
      <c r="AO80">
        <v>1</v>
      </c>
      <c r="AP80">
        <v>7</v>
      </c>
      <c r="AQ80">
        <v>1</v>
      </c>
      <c r="AR80">
        <v>2</v>
      </c>
      <c r="AS80">
        <v>1</v>
      </c>
      <c r="AT80">
        <v>1</v>
      </c>
      <c r="AU80">
        <v>1</v>
      </c>
      <c r="AV80">
        <v>1</v>
      </c>
      <c r="AW80">
        <v>1</v>
      </c>
      <c r="AX80">
        <v>4</v>
      </c>
      <c r="AY80">
        <v>1</v>
      </c>
      <c r="AZ80">
        <v>1</v>
      </c>
      <c r="BA80">
        <v>6</v>
      </c>
      <c r="BB80">
        <v>2</v>
      </c>
      <c r="BC80">
        <v>6</v>
      </c>
      <c r="BD80">
        <v>2</v>
      </c>
      <c r="BE80">
        <v>2</v>
      </c>
      <c r="BF80">
        <v>2</v>
      </c>
      <c r="BG80">
        <v>6</v>
      </c>
      <c r="BH80">
        <v>6</v>
      </c>
      <c r="BI80">
        <v>6</v>
      </c>
      <c r="BJ80">
        <v>6</v>
      </c>
      <c r="BK80">
        <v>6</v>
      </c>
      <c r="BL80">
        <v>6</v>
      </c>
      <c r="BM80">
        <v>2</v>
      </c>
      <c r="BN80">
        <v>6</v>
      </c>
      <c r="BO80">
        <v>6</v>
      </c>
      <c r="BP80">
        <v>6</v>
      </c>
      <c r="BQ80">
        <v>6</v>
      </c>
      <c r="BR80">
        <v>4</v>
      </c>
      <c r="BS80">
        <v>1</v>
      </c>
      <c r="BT80">
        <v>1</v>
      </c>
      <c r="BU80">
        <v>2</v>
      </c>
      <c r="BV80">
        <v>1</v>
      </c>
      <c r="BW80">
        <v>4</v>
      </c>
      <c r="BX80">
        <v>2</v>
      </c>
      <c r="BY80">
        <v>1</v>
      </c>
      <c r="BZ80">
        <v>1</v>
      </c>
      <c r="CA80">
        <v>1</v>
      </c>
      <c r="CB80">
        <v>1</v>
      </c>
      <c r="CC80">
        <v>1</v>
      </c>
      <c r="CD80">
        <v>1</v>
      </c>
      <c r="CE80">
        <v>1</v>
      </c>
      <c r="CF80">
        <v>1</v>
      </c>
      <c r="CG80">
        <v>1</v>
      </c>
      <c r="CH80">
        <v>1</v>
      </c>
      <c r="CI80">
        <v>1</v>
      </c>
      <c r="CJ80">
        <v>2</v>
      </c>
      <c r="CK80">
        <v>6</v>
      </c>
      <c r="CL80">
        <v>5</v>
      </c>
      <c r="CM80">
        <v>1</v>
      </c>
      <c r="CN80">
        <v>2</v>
      </c>
      <c r="CO80">
        <v>4</v>
      </c>
      <c r="CP80">
        <v>2</v>
      </c>
      <c r="CQ80">
        <v>4</v>
      </c>
      <c r="CR80">
        <v>6</v>
      </c>
      <c r="CS80">
        <v>1</v>
      </c>
      <c r="CT80">
        <v>2</v>
      </c>
      <c r="CU80">
        <v>7</v>
      </c>
      <c r="CV80">
        <v>1</v>
      </c>
      <c r="CW80">
        <v>6</v>
      </c>
      <c r="CX80">
        <v>4</v>
      </c>
      <c r="CY80">
        <v>1</v>
      </c>
      <c r="CZ80">
        <v>6</v>
      </c>
      <c r="DA80">
        <v>4</v>
      </c>
      <c r="DB80">
        <v>5</v>
      </c>
      <c r="DC80">
        <v>5</v>
      </c>
      <c r="DD80">
        <v>2</v>
      </c>
      <c r="DE80">
        <v>2</v>
      </c>
      <c r="DF80">
        <v>5</v>
      </c>
      <c r="DG80">
        <v>5</v>
      </c>
      <c r="DH80">
        <v>3</v>
      </c>
      <c r="DI80">
        <v>3</v>
      </c>
      <c r="DJ80">
        <v>1</v>
      </c>
      <c r="DK80">
        <v>3</v>
      </c>
      <c r="DL80">
        <v>1</v>
      </c>
      <c r="DM80">
        <v>2</v>
      </c>
      <c r="DN80">
        <v>1</v>
      </c>
      <c r="DO80">
        <v>1</v>
      </c>
      <c r="DP80">
        <v>1</v>
      </c>
      <c r="DQ80">
        <v>1</v>
      </c>
      <c r="DR80">
        <v>5</v>
      </c>
      <c r="DS80">
        <v>5</v>
      </c>
      <c r="DT80">
        <v>270</v>
      </c>
      <c r="DU80">
        <v>1</v>
      </c>
      <c r="DV80">
        <v>1</v>
      </c>
    </row>
    <row r="81" spans="1:126" x14ac:dyDescent="0.35">
      <c r="A81">
        <f t="shared" si="1"/>
        <v>78</v>
      </c>
      <c r="B81" s="2">
        <v>44959.48847222222</v>
      </c>
      <c r="C81" s="2">
        <v>44959.504027777781</v>
      </c>
      <c r="D81">
        <v>0</v>
      </c>
      <c r="E81">
        <v>95</v>
      </c>
      <c r="F81">
        <v>1343</v>
      </c>
      <c r="G81">
        <v>0</v>
      </c>
      <c r="H81" s="2">
        <v>44962.504050925927</v>
      </c>
      <c r="I81" t="s">
        <v>464</v>
      </c>
      <c r="J81" t="s">
        <v>370</v>
      </c>
      <c r="K81" t="s">
        <v>367</v>
      </c>
      <c r="L81">
        <v>1</v>
      </c>
      <c r="M81">
        <v>1</v>
      </c>
      <c r="N81">
        <v>61</v>
      </c>
      <c r="O81">
        <v>2</v>
      </c>
      <c r="P81">
        <v>1</v>
      </c>
      <c r="V81">
        <v>1</v>
      </c>
      <c r="X81">
        <v>1</v>
      </c>
      <c r="Y81">
        <v>1</v>
      </c>
      <c r="Z81">
        <v>9</v>
      </c>
      <c r="AA81">
        <v>1</v>
      </c>
      <c r="AB81" t="s">
        <v>409</v>
      </c>
      <c r="AC81">
        <v>3</v>
      </c>
      <c r="AD81">
        <v>4</v>
      </c>
      <c r="AE81">
        <v>3</v>
      </c>
      <c r="AF81">
        <v>13</v>
      </c>
      <c r="AG81">
        <v>2</v>
      </c>
      <c r="AH81">
        <v>2</v>
      </c>
      <c r="AI81">
        <v>2</v>
      </c>
      <c r="AJ81">
        <v>2</v>
      </c>
      <c r="AK81">
        <v>2</v>
      </c>
      <c r="AL81">
        <v>2</v>
      </c>
      <c r="AM81">
        <v>2</v>
      </c>
      <c r="AN81">
        <v>2</v>
      </c>
      <c r="AO81">
        <v>2</v>
      </c>
      <c r="AP81">
        <v>1</v>
      </c>
      <c r="AQ81">
        <v>4</v>
      </c>
      <c r="AR81">
        <v>7</v>
      </c>
      <c r="AS81">
        <v>4</v>
      </c>
      <c r="AT81">
        <v>4</v>
      </c>
      <c r="AU81">
        <v>2</v>
      </c>
      <c r="AV81">
        <v>2</v>
      </c>
      <c r="AW81">
        <v>3</v>
      </c>
      <c r="AX81">
        <v>2</v>
      </c>
      <c r="AY81">
        <v>2</v>
      </c>
      <c r="AZ81">
        <v>5</v>
      </c>
      <c r="BA81">
        <v>5</v>
      </c>
      <c r="BB81">
        <v>5</v>
      </c>
      <c r="BC81">
        <v>4</v>
      </c>
      <c r="BD81">
        <v>2</v>
      </c>
      <c r="BE81">
        <v>2</v>
      </c>
      <c r="BF81">
        <v>2</v>
      </c>
      <c r="BG81">
        <v>5</v>
      </c>
      <c r="BH81">
        <v>5</v>
      </c>
      <c r="BI81">
        <v>3</v>
      </c>
      <c r="BJ81">
        <v>4</v>
      </c>
      <c r="BK81">
        <v>2</v>
      </c>
      <c r="BL81">
        <v>5</v>
      </c>
      <c r="BM81">
        <v>2</v>
      </c>
      <c r="BN81">
        <v>3</v>
      </c>
      <c r="BO81">
        <v>4</v>
      </c>
      <c r="BP81">
        <v>3</v>
      </c>
      <c r="BQ81">
        <v>2</v>
      </c>
      <c r="BR81">
        <v>2</v>
      </c>
      <c r="BS81">
        <v>2</v>
      </c>
      <c r="BT81">
        <v>1</v>
      </c>
      <c r="BU81">
        <v>2</v>
      </c>
      <c r="BV81">
        <v>2</v>
      </c>
      <c r="BW81">
        <v>4</v>
      </c>
      <c r="BX81">
        <v>1</v>
      </c>
      <c r="BY81">
        <v>2</v>
      </c>
      <c r="BZ81">
        <v>2</v>
      </c>
      <c r="CA81">
        <v>1</v>
      </c>
      <c r="CB81">
        <v>2</v>
      </c>
      <c r="CC81">
        <v>1</v>
      </c>
      <c r="CD81">
        <v>2</v>
      </c>
      <c r="CE81">
        <v>2</v>
      </c>
      <c r="CF81">
        <v>1</v>
      </c>
      <c r="CG81">
        <v>2</v>
      </c>
      <c r="CH81">
        <v>2</v>
      </c>
      <c r="CI81">
        <v>1</v>
      </c>
      <c r="CJ81">
        <v>2</v>
      </c>
      <c r="CK81">
        <v>5</v>
      </c>
      <c r="CL81">
        <v>7</v>
      </c>
      <c r="CM81">
        <v>2</v>
      </c>
      <c r="CN81">
        <v>5</v>
      </c>
      <c r="CO81">
        <v>6</v>
      </c>
      <c r="CP81">
        <v>1</v>
      </c>
      <c r="CQ81">
        <v>5</v>
      </c>
      <c r="CR81">
        <v>6</v>
      </c>
      <c r="CS81">
        <v>5</v>
      </c>
      <c r="CT81">
        <v>5</v>
      </c>
      <c r="CU81">
        <v>6</v>
      </c>
      <c r="CV81">
        <v>3</v>
      </c>
      <c r="CW81">
        <v>6</v>
      </c>
      <c r="CX81">
        <v>7</v>
      </c>
      <c r="CY81">
        <v>2</v>
      </c>
      <c r="CZ81">
        <v>5</v>
      </c>
      <c r="DA81">
        <v>2</v>
      </c>
      <c r="DB81">
        <v>3</v>
      </c>
      <c r="DC81">
        <v>4</v>
      </c>
      <c r="DD81">
        <v>4</v>
      </c>
      <c r="DE81">
        <v>2</v>
      </c>
      <c r="DF81">
        <v>4</v>
      </c>
      <c r="DG81">
        <v>4</v>
      </c>
      <c r="DH81">
        <v>3</v>
      </c>
      <c r="DI81">
        <v>3</v>
      </c>
      <c r="DJ81">
        <v>2</v>
      </c>
      <c r="DK81">
        <v>4</v>
      </c>
      <c r="DL81">
        <v>2</v>
      </c>
      <c r="DM81">
        <v>4</v>
      </c>
      <c r="DN81">
        <v>3</v>
      </c>
      <c r="DO81">
        <v>3</v>
      </c>
      <c r="DP81">
        <v>4</v>
      </c>
      <c r="DQ81">
        <v>4</v>
      </c>
      <c r="DR81">
        <v>3</v>
      </c>
      <c r="DS81">
        <v>4</v>
      </c>
      <c r="DT81">
        <v>308</v>
      </c>
      <c r="DU81">
        <v>1</v>
      </c>
      <c r="DV81">
        <v>1</v>
      </c>
    </row>
    <row r="82" spans="1:126" x14ac:dyDescent="0.35">
      <c r="A82">
        <f t="shared" si="1"/>
        <v>79</v>
      </c>
      <c r="B82" s="2">
        <v>44959.52616898148</v>
      </c>
      <c r="C82" s="2">
        <v>44959.532696759263</v>
      </c>
      <c r="D82">
        <v>0</v>
      </c>
      <c r="E82">
        <v>95</v>
      </c>
      <c r="F82">
        <v>563</v>
      </c>
      <c r="G82">
        <v>0</v>
      </c>
      <c r="H82" s="2">
        <v>44962.532719907409</v>
      </c>
      <c r="I82" t="s">
        <v>465</v>
      </c>
      <c r="J82" t="s">
        <v>370</v>
      </c>
      <c r="K82" t="s">
        <v>367</v>
      </c>
      <c r="L82">
        <v>0.89999997615814198</v>
      </c>
      <c r="M82">
        <v>1</v>
      </c>
      <c r="N82">
        <v>35</v>
      </c>
      <c r="O82">
        <v>2</v>
      </c>
      <c r="P82">
        <v>1</v>
      </c>
      <c r="V82">
        <v>1</v>
      </c>
      <c r="X82">
        <v>3</v>
      </c>
      <c r="Y82">
        <v>1</v>
      </c>
      <c r="Z82">
        <v>1</v>
      </c>
      <c r="AA82">
        <v>2</v>
      </c>
      <c r="AB82" t="s">
        <v>390</v>
      </c>
      <c r="AC82">
        <v>3</v>
      </c>
      <c r="AD82">
        <v>2</v>
      </c>
      <c r="AE82">
        <v>1</v>
      </c>
      <c r="AF82">
        <v>11</v>
      </c>
      <c r="AG82">
        <v>1</v>
      </c>
      <c r="AH82">
        <v>5</v>
      </c>
      <c r="AI82">
        <v>5</v>
      </c>
      <c r="AJ82">
        <v>6</v>
      </c>
      <c r="AK82">
        <v>5</v>
      </c>
      <c r="AL82">
        <v>5</v>
      </c>
      <c r="AM82">
        <v>4</v>
      </c>
      <c r="AN82">
        <v>2</v>
      </c>
      <c r="AO82">
        <v>4</v>
      </c>
      <c r="AP82">
        <v>2</v>
      </c>
      <c r="AQ82">
        <v>6</v>
      </c>
      <c r="AR82">
        <v>2</v>
      </c>
      <c r="AS82">
        <v>4</v>
      </c>
      <c r="AT82">
        <v>5</v>
      </c>
      <c r="AU82">
        <v>2</v>
      </c>
      <c r="AV82">
        <v>5</v>
      </c>
      <c r="AW82">
        <v>6</v>
      </c>
      <c r="AX82">
        <v>6</v>
      </c>
      <c r="AY82">
        <v>2</v>
      </c>
      <c r="AZ82">
        <v>5</v>
      </c>
      <c r="BA82">
        <v>2</v>
      </c>
      <c r="BB82">
        <v>3</v>
      </c>
      <c r="BC82">
        <v>4</v>
      </c>
      <c r="BD82">
        <v>5</v>
      </c>
      <c r="BE82">
        <v>3</v>
      </c>
      <c r="BF82">
        <v>3</v>
      </c>
      <c r="BG82">
        <v>4</v>
      </c>
      <c r="BH82">
        <v>4</v>
      </c>
      <c r="BI82">
        <v>2</v>
      </c>
      <c r="BJ82">
        <v>5</v>
      </c>
      <c r="BK82">
        <v>2</v>
      </c>
      <c r="BL82">
        <v>2</v>
      </c>
      <c r="BM82">
        <v>3</v>
      </c>
      <c r="BN82">
        <v>5</v>
      </c>
      <c r="BO82">
        <v>4</v>
      </c>
      <c r="BP82">
        <v>5</v>
      </c>
      <c r="BQ82">
        <v>2</v>
      </c>
      <c r="BR82">
        <v>2</v>
      </c>
      <c r="BS82">
        <v>2</v>
      </c>
      <c r="BT82">
        <v>2</v>
      </c>
      <c r="BU82">
        <v>2</v>
      </c>
      <c r="BV82">
        <v>2</v>
      </c>
      <c r="BW82">
        <v>2</v>
      </c>
      <c r="BX82">
        <v>4</v>
      </c>
      <c r="BY82">
        <v>3</v>
      </c>
      <c r="BZ82">
        <v>1</v>
      </c>
      <c r="CA82">
        <v>1</v>
      </c>
      <c r="CB82">
        <v>3</v>
      </c>
      <c r="CC82">
        <v>3</v>
      </c>
      <c r="CD82">
        <v>5</v>
      </c>
      <c r="CE82">
        <v>1</v>
      </c>
      <c r="CF82">
        <v>4</v>
      </c>
      <c r="CG82">
        <v>5</v>
      </c>
      <c r="CH82">
        <v>1</v>
      </c>
      <c r="CI82">
        <v>2</v>
      </c>
      <c r="CJ82">
        <v>2</v>
      </c>
      <c r="CK82">
        <v>6</v>
      </c>
      <c r="CL82">
        <v>6</v>
      </c>
      <c r="CM82">
        <v>1</v>
      </c>
      <c r="CN82">
        <v>4</v>
      </c>
      <c r="CO82">
        <v>4</v>
      </c>
      <c r="CP82">
        <v>1</v>
      </c>
      <c r="CQ82">
        <v>5</v>
      </c>
      <c r="CR82">
        <v>5</v>
      </c>
      <c r="CS82">
        <v>2</v>
      </c>
      <c r="CT82">
        <v>5</v>
      </c>
      <c r="CU82">
        <v>6</v>
      </c>
      <c r="CV82">
        <v>2</v>
      </c>
      <c r="CW82">
        <v>6</v>
      </c>
      <c r="CX82">
        <v>6</v>
      </c>
      <c r="CY82">
        <v>2</v>
      </c>
      <c r="CZ82">
        <v>5</v>
      </c>
      <c r="DA82">
        <v>1</v>
      </c>
      <c r="DB82">
        <v>5</v>
      </c>
      <c r="DC82">
        <v>4</v>
      </c>
      <c r="DD82">
        <v>3</v>
      </c>
      <c r="DE82">
        <v>2</v>
      </c>
      <c r="DF82">
        <v>5</v>
      </c>
      <c r="DG82">
        <v>5</v>
      </c>
      <c r="DH82">
        <v>4</v>
      </c>
      <c r="DI82">
        <v>4</v>
      </c>
      <c r="DJ82">
        <v>1</v>
      </c>
      <c r="DK82">
        <v>2</v>
      </c>
      <c r="DL82">
        <v>4</v>
      </c>
      <c r="DM82">
        <v>1</v>
      </c>
      <c r="DN82">
        <v>2</v>
      </c>
      <c r="DO82">
        <v>1</v>
      </c>
      <c r="DP82">
        <v>1</v>
      </c>
      <c r="DQ82">
        <v>1</v>
      </c>
      <c r="DR82">
        <v>5</v>
      </c>
      <c r="DS82">
        <v>4</v>
      </c>
      <c r="DT82">
        <v>323</v>
      </c>
      <c r="DU82">
        <v>1</v>
      </c>
      <c r="DV82">
        <v>1</v>
      </c>
    </row>
    <row r="83" spans="1:126" x14ac:dyDescent="0.35">
      <c r="A83">
        <f>A82+1</f>
        <v>80</v>
      </c>
      <c r="B83" s="2">
        <v>44959.547511574077</v>
      </c>
      <c r="C83" s="2">
        <v>44959.551608796297</v>
      </c>
      <c r="D83">
        <v>0</v>
      </c>
      <c r="E83">
        <v>81</v>
      </c>
      <c r="F83">
        <v>354</v>
      </c>
      <c r="G83">
        <v>0</v>
      </c>
      <c r="H83" s="2">
        <v>44962.551689814813</v>
      </c>
      <c r="I83" t="s">
        <v>466</v>
      </c>
      <c r="J83" t="s">
        <v>370</v>
      </c>
      <c r="K83" t="s">
        <v>367</v>
      </c>
      <c r="L83">
        <v>1</v>
      </c>
      <c r="M83">
        <v>1</v>
      </c>
      <c r="N83">
        <v>35</v>
      </c>
      <c r="O83">
        <v>2</v>
      </c>
      <c r="P83">
        <v>1</v>
      </c>
      <c r="V83">
        <v>1</v>
      </c>
      <c r="X83">
        <v>4</v>
      </c>
      <c r="Y83">
        <v>1</v>
      </c>
      <c r="Z83">
        <v>0</v>
      </c>
      <c r="AA83">
        <v>10</v>
      </c>
      <c r="AB83" t="s">
        <v>378</v>
      </c>
      <c r="AC83">
        <v>1</v>
      </c>
      <c r="AD83">
        <v>3</v>
      </c>
      <c r="AE83">
        <v>1</v>
      </c>
      <c r="AF83">
        <v>4</v>
      </c>
      <c r="AG83">
        <v>2</v>
      </c>
      <c r="AH83">
        <v>1</v>
      </c>
      <c r="AI83">
        <v>1</v>
      </c>
      <c r="AJ83">
        <v>1</v>
      </c>
      <c r="AK83">
        <v>1</v>
      </c>
      <c r="AL83">
        <v>1</v>
      </c>
      <c r="AM83">
        <v>1</v>
      </c>
      <c r="AN83">
        <v>1</v>
      </c>
      <c r="AO83">
        <v>1</v>
      </c>
      <c r="AP83">
        <v>1</v>
      </c>
      <c r="AQ83">
        <v>1</v>
      </c>
      <c r="AR83">
        <v>1</v>
      </c>
      <c r="AS83">
        <v>1</v>
      </c>
      <c r="AT83">
        <v>1</v>
      </c>
      <c r="AU83">
        <v>1</v>
      </c>
      <c r="AV83">
        <v>1</v>
      </c>
      <c r="AW83">
        <v>1</v>
      </c>
      <c r="AX83">
        <v>1</v>
      </c>
      <c r="AY83">
        <v>1</v>
      </c>
      <c r="AZ83">
        <v>1</v>
      </c>
      <c r="BA83">
        <v>1</v>
      </c>
      <c r="BB83">
        <v>1</v>
      </c>
      <c r="BC83">
        <v>1</v>
      </c>
      <c r="BD83">
        <v>1</v>
      </c>
      <c r="BE83">
        <v>1</v>
      </c>
      <c r="BF83">
        <v>1</v>
      </c>
      <c r="BG83">
        <v>6</v>
      </c>
      <c r="BH83">
        <v>7</v>
      </c>
      <c r="BI83">
        <v>7</v>
      </c>
      <c r="BJ83">
        <v>7</v>
      </c>
      <c r="BK83">
        <v>7</v>
      </c>
      <c r="BL83">
        <v>7</v>
      </c>
      <c r="BM83">
        <v>7</v>
      </c>
      <c r="BN83">
        <v>7</v>
      </c>
      <c r="BO83">
        <v>7</v>
      </c>
      <c r="BP83">
        <v>7</v>
      </c>
      <c r="BQ83">
        <v>7</v>
      </c>
      <c r="DT83">
        <v>122</v>
      </c>
      <c r="DU83">
        <f>0</f>
        <v>0</v>
      </c>
      <c r="DV83">
        <v>1</v>
      </c>
    </row>
    <row r="84" spans="1:126" x14ac:dyDescent="0.35">
      <c r="A84">
        <f t="shared" si="1"/>
        <v>81</v>
      </c>
      <c r="B84" s="2">
        <v>44960.171712962961</v>
      </c>
      <c r="C84" s="2">
        <v>44960.177453703705</v>
      </c>
      <c r="D84">
        <v>0</v>
      </c>
      <c r="E84">
        <v>76</v>
      </c>
      <c r="F84">
        <v>496</v>
      </c>
      <c r="G84">
        <v>0</v>
      </c>
      <c r="H84" s="2">
        <v>44963.177499999998</v>
      </c>
      <c r="I84" t="s">
        <v>467</v>
      </c>
      <c r="J84" t="s">
        <v>370</v>
      </c>
      <c r="K84" t="s">
        <v>367</v>
      </c>
      <c r="L84">
        <v>1</v>
      </c>
      <c r="M84">
        <v>1</v>
      </c>
      <c r="N84">
        <v>33</v>
      </c>
      <c r="O84">
        <v>2</v>
      </c>
      <c r="P84">
        <v>1</v>
      </c>
      <c r="V84">
        <v>1</v>
      </c>
      <c r="X84">
        <v>3</v>
      </c>
      <c r="Y84">
        <v>1</v>
      </c>
      <c r="Z84">
        <v>1</v>
      </c>
      <c r="AA84">
        <v>9</v>
      </c>
      <c r="AB84" t="s">
        <v>400</v>
      </c>
      <c r="AC84">
        <v>3</v>
      </c>
      <c r="AD84">
        <v>4</v>
      </c>
      <c r="AE84">
        <v>1</v>
      </c>
      <c r="AF84">
        <v>6</v>
      </c>
      <c r="AG84">
        <v>2</v>
      </c>
      <c r="DT84">
        <v>18</v>
      </c>
      <c r="DU84">
        <f>0</f>
        <v>0</v>
      </c>
      <c r="DV84">
        <f>0</f>
        <v>0</v>
      </c>
    </row>
    <row r="85" spans="1:126" x14ac:dyDescent="0.35">
      <c r="A85">
        <f t="shared" si="1"/>
        <v>82</v>
      </c>
      <c r="B85" s="2">
        <v>44960.372291666667</v>
      </c>
      <c r="C85" s="2">
        <v>44960.390856481485</v>
      </c>
      <c r="D85">
        <v>0</v>
      </c>
      <c r="E85">
        <v>95</v>
      </c>
      <c r="F85">
        <v>1603</v>
      </c>
      <c r="G85">
        <v>0</v>
      </c>
      <c r="H85" s="2">
        <v>44963.390914351854</v>
      </c>
      <c r="I85" t="s">
        <v>468</v>
      </c>
      <c r="J85" t="s">
        <v>370</v>
      </c>
      <c r="K85" t="s">
        <v>367</v>
      </c>
      <c r="L85">
        <v>0.89999997615814198</v>
      </c>
      <c r="M85">
        <v>1</v>
      </c>
      <c r="N85">
        <v>49</v>
      </c>
      <c r="O85">
        <v>2</v>
      </c>
      <c r="P85">
        <v>1</v>
      </c>
      <c r="V85">
        <v>1</v>
      </c>
      <c r="X85">
        <v>2</v>
      </c>
      <c r="Y85">
        <v>1</v>
      </c>
      <c r="Z85">
        <v>0</v>
      </c>
      <c r="AA85">
        <v>0</v>
      </c>
      <c r="AB85">
        <v>2</v>
      </c>
      <c r="AC85">
        <v>3</v>
      </c>
      <c r="AD85">
        <v>5</v>
      </c>
      <c r="AE85">
        <v>2</v>
      </c>
      <c r="AF85">
        <v>147</v>
      </c>
      <c r="AG85">
        <v>2</v>
      </c>
      <c r="AH85">
        <v>1</v>
      </c>
      <c r="AI85">
        <v>1</v>
      </c>
      <c r="AJ85">
        <v>1</v>
      </c>
      <c r="AK85">
        <v>1</v>
      </c>
      <c r="AL85">
        <v>1</v>
      </c>
      <c r="AM85">
        <v>1</v>
      </c>
      <c r="AN85">
        <v>1</v>
      </c>
      <c r="AO85">
        <v>1</v>
      </c>
      <c r="AP85">
        <v>7</v>
      </c>
      <c r="AQ85">
        <v>1</v>
      </c>
      <c r="AR85">
        <v>1</v>
      </c>
      <c r="AS85">
        <v>1</v>
      </c>
      <c r="AT85">
        <v>1</v>
      </c>
      <c r="AU85">
        <v>1</v>
      </c>
      <c r="AV85">
        <v>1</v>
      </c>
      <c r="AW85">
        <v>1</v>
      </c>
      <c r="AX85">
        <v>1</v>
      </c>
      <c r="AY85">
        <v>1</v>
      </c>
      <c r="AZ85">
        <v>1</v>
      </c>
      <c r="BA85">
        <v>7</v>
      </c>
      <c r="BB85">
        <v>1</v>
      </c>
      <c r="BC85">
        <v>1</v>
      </c>
      <c r="BD85">
        <v>1</v>
      </c>
      <c r="BE85">
        <v>1</v>
      </c>
      <c r="BF85">
        <v>1</v>
      </c>
      <c r="BG85">
        <v>7</v>
      </c>
      <c r="BH85">
        <v>7</v>
      </c>
      <c r="BI85">
        <v>7</v>
      </c>
      <c r="BJ85">
        <v>7</v>
      </c>
      <c r="BK85">
        <v>7</v>
      </c>
      <c r="BL85">
        <v>7</v>
      </c>
      <c r="BM85">
        <v>1</v>
      </c>
      <c r="BN85">
        <v>7</v>
      </c>
      <c r="BO85">
        <v>6</v>
      </c>
      <c r="BP85">
        <v>6</v>
      </c>
      <c r="BQ85">
        <v>7</v>
      </c>
      <c r="BR85">
        <v>3</v>
      </c>
      <c r="BS85">
        <v>3</v>
      </c>
      <c r="BT85">
        <v>1</v>
      </c>
      <c r="BU85">
        <v>3</v>
      </c>
      <c r="BV85">
        <v>1</v>
      </c>
      <c r="BW85">
        <v>2</v>
      </c>
      <c r="BX85">
        <v>2</v>
      </c>
      <c r="BY85">
        <v>2</v>
      </c>
      <c r="BZ85">
        <v>1</v>
      </c>
      <c r="CA85">
        <v>1</v>
      </c>
      <c r="CB85">
        <v>2</v>
      </c>
      <c r="CC85">
        <v>1</v>
      </c>
      <c r="CD85">
        <v>2</v>
      </c>
      <c r="CE85">
        <v>1</v>
      </c>
      <c r="CF85">
        <v>1</v>
      </c>
      <c r="CG85">
        <v>2</v>
      </c>
      <c r="CH85">
        <v>1</v>
      </c>
      <c r="CI85">
        <v>2</v>
      </c>
      <c r="CJ85">
        <v>1</v>
      </c>
      <c r="CK85">
        <v>6</v>
      </c>
      <c r="CL85">
        <v>7</v>
      </c>
      <c r="CM85">
        <v>1</v>
      </c>
      <c r="CN85">
        <v>6</v>
      </c>
      <c r="CO85">
        <v>7</v>
      </c>
      <c r="CP85">
        <v>2</v>
      </c>
      <c r="CQ85">
        <v>6</v>
      </c>
      <c r="CR85">
        <v>7</v>
      </c>
      <c r="CS85">
        <v>1</v>
      </c>
      <c r="CT85">
        <v>2</v>
      </c>
      <c r="CU85">
        <v>6</v>
      </c>
      <c r="CV85">
        <v>1</v>
      </c>
      <c r="CW85">
        <v>7</v>
      </c>
      <c r="CX85">
        <v>6</v>
      </c>
      <c r="CY85">
        <v>1</v>
      </c>
      <c r="CZ85">
        <v>6</v>
      </c>
      <c r="DA85">
        <v>2</v>
      </c>
      <c r="DB85">
        <v>5</v>
      </c>
      <c r="DC85">
        <v>5</v>
      </c>
      <c r="DD85">
        <v>1</v>
      </c>
      <c r="DE85">
        <v>2</v>
      </c>
      <c r="DF85">
        <v>5</v>
      </c>
      <c r="DG85">
        <v>5</v>
      </c>
      <c r="DH85">
        <v>2</v>
      </c>
      <c r="DI85">
        <v>4</v>
      </c>
      <c r="DJ85">
        <v>1</v>
      </c>
      <c r="DK85">
        <v>2</v>
      </c>
      <c r="DL85">
        <v>2</v>
      </c>
      <c r="DM85">
        <v>2</v>
      </c>
      <c r="DN85">
        <v>1</v>
      </c>
      <c r="DO85">
        <v>1</v>
      </c>
      <c r="DP85">
        <v>1</v>
      </c>
      <c r="DQ85">
        <v>1</v>
      </c>
      <c r="DR85">
        <v>5</v>
      </c>
      <c r="DS85">
        <v>5</v>
      </c>
      <c r="DT85">
        <v>275</v>
      </c>
      <c r="DU85">
        <v>1</v>
      </c>
      <c r="DV85">
        <v>1</v>
      </c>
    </row>
    <row r="86" spans="1:126" x14ac:dyDescent="0.35">
      <c r="A86">
        <f t="shared" si="1"/>
        <v>83</v>
      </c>
      <c r="B86" s="2">
        <v>44960.523599537039</v>
      </c>
      <c r="C86" s="2">
        <v>44960.530289351853</v>
      </c>
      <c r="D86">
        <v>0</v>
      </c>
      <c r="E86">
        <v>95</v>
      </c>
      <c r="F86">
        <v>577</v>
      </c>
      <c r="G86">
        <v>0</v>
      </c>
      <c r="H86" s="2">
        <v>44963.530335648145</v>
      </c>
      <c r="I86" t="s">
        <v>469</v>
      </c>
      <c r="J86" t="s">
        <v>370</v>
      </c>
      <c r="K86" t="s">
        <v>367</v>
      </c>
      <c r="L86">
        <v>0.40000000596046398</v>
      </c>
      <c r="M86">
        <v>1</v>
      </c>
      <c r="N86">
        <v>49</v>
      </c>
      <c r="O86">
        <v>2</v>
      </c>
      <c r="P86">
        <v>1</v>
      </c>
      <c r="V86">
        <v>1</v>
      </c>
      <c r="X86">
        <v>3</v>
      </c>
      <c r="Y86">
        <v>1</v>
      </c>
      <c r="Z86">
        <v>1</v>
      </c>
      <c r="AA86">
        <v>8</v>
      </c>
      <c r="AB86" t="s">
        <v>470</v>
      </c>
      <c r="AC86">
        <v>3</v>
      </c>
      <c r="AD86">
        <v>10</v>
      </c>
      <c r="AE86">
        <v>1</v>
      </c>
      <c r="AF86">
        <v>15</v>
      </c>
      <c r="AG86">
        <v>2</v>
      </c>
      <c r="AH86">
        <v>2</v>
      </c>
      <c r="AI86">
        <v>2</v>
      </c>
      <c r="AJ86">
        <v>2</v>
      </c>
      <c r="AK86">
        <v>2</v>
      </c>
      <c r="AL86">
        <v>2</v>
      </c>
      <c r="AM86">
        <v>2</v>
      </c>
      <c r="AN86">
        <v>2</v>
      </c>
      <c r="AO86">
        <v>2</v>
      </c>
      <c r="AP86">
        <v>6</v>
      </c>
      <c r="AQ86">
        <v>2</v>
      </c>
      <c r="AR86">
        <v>6</v>
      </c>
      <c r="AS86">
        <v>2</v>
      </c>
      <c r="AT86">
        <v>2</v>
      </c>
      <c r="AU86">
        <v>2</v>
      </c>
      <c r="AV86">
        <v>2</v>
      </c>
      <c r="AW86">
        <v>2</v>
      </c>
      <c r="AX86">
        <v>4</v>
      </c>
      <c r="AY86">
        <v>2</v>
      </c>
      <c r="AZ86">
        <v>2</v>
      </c>
      <c r="BA86">
        <v>6</v>
      </c>
      <c r="BB86">
        <v>2</v>
      </c>
      <c r="BC86">
        <v>6</v>
      </c>
      <c r="BD86">
        <v>2</v>
      </c>
      <c r="BE86">
        <v>2</v>
      </c>
      <c r="BF86">
        <v>2</v>
      </c>
      <c r="BG86">
        <v>6</v>
      </c>
      <c r="BH86">
        <v>6</v>
      </c>
      <c r="BI86">
        <v>6</v>
      </c>
      <c r="BJ86">
        <v>6</v>
      </c>
      <c r="BK86">
        <v>6</v>
      </c>
      <c r="BL86">
        <v>6</v>
      </c>
      <c r="BM86">
        <v>2</v>
      </c>
      <c r="BN86">
        <v>6</v>
      </c>
      <c r="BO86">
        <v>6</v>
      </c>
      <c r="BP86">
        <v>6</v>
      </c>
      <c r="BQ86">
        <v>6</v>
      </c>
      <c r="BR86">
        <v>4</v>
      </c>
      <c r="BS86">
        <v>1</v>
      </c>
      <c r="BT86">
        <v>1</v>
      </c>
      <c r="BU86">
        <v>4</v>
      </c>
      <c r="BV86">
        <v>1</v>
      </c>
      <c r="BW86">
        <v>5</v>
      </c>
      <c r="BX86">
        <v>1</v>
      </c>
      <c r="BY86">
        <v>2</v>
      </c>
      <c r="BZ86">
        <v>1</v>
      </c>
      <c r="CA86">
        <v>2</v>
      </c>
      <c r="CB86">
        <v>2</v>
      </c>
      <c r="CC86">
        <v>1</v>
      </c>
      <c r="CD86">
        <v>2</v>
      </c>
      <c r="CE86">
        <v>1</v>
      </c>
      <c r="CF86">
        <v>2</v>
      </c>
      <c r="CG86">
        <v>2</v>
      </c>
      <c r="CH86">
        <v>1</v>
      </c>
      <c r="CI86">
        <v>1</v>
      </c>
      <c r="CJ86">
        <v>2</v>
      </c>
      <c r="CK86">
        <v>2</v>
      </c>
      <c r="CL86">
        <v>7</v>
      </c>
      <c r="CM86">
        <v>2</v>
      </c>
      <c r="CN86">
        <v>2</v>
      </c>
      <c r="CO86">
        <v>7</v>
      </c>
      <c r="CP86">
        <v>2</v>
      </c>
      <c r="CQ86">
        <v>2</v>
      </c>
      <c r="CR86">
        <v>7</v>
      </c>
      <c r="CS86">
        <v>2</v>
      </c>
      <c r="CT86">
        <v>6</v>
      </c>
      <c r="CU86">
        <v>7</v>
      </c>
      <c r="CV86">
        <v>2</v>
      </c>
      <c r="CW86">
        <v>2</v>
      </c>
      <c r="CX86">
        <v>7</v>
      </c>
      <c r="CY86">
        <v>2</v>
      </c>
      <c r="CZ86">
        <v>3</v>
      </c>
      <c r="DA86">
        <v>2</v>
      </c>
      <c r="DB86">
        <v>4</v>
      </c>
      <c r="DC86">
        <v>4</v>
      </c>
      <c r="DD86">
        <v>2</v>
      </c>
      <c r="DE86">
        <v>2</v>
      </c>
      <c r="DF86">
        <v>4</v>
      </c>
      <c r="DG86">
        <v>4</v>
      </c>
      <c r="DH86">
        <v>3</v>
      </c>
      <c r="DI86">
        <v>3</v>
      </c>
      <c r="DJ86">
        <v>4</v>
      </c>
      <c r="DK86">
        <v>4</v>
      </c>
      <c r="DL86">
        <v>2</v>
      </c>
      <c r="DM86">
        <v>2</v>
      </c>
      <c r="DN86">
        <v>4</v>
      </c>
      <c r="DO86">
        <v>4</v>
      </c>
      <c r="DP86">
        <v>4</v>
      </c>
      <c r="DQ86">
        <v>4</v>
      </c>
      <c r="DR86">
        <v>4</v>
      </c>
      <c r="DS86">
        <v>4</v>
      </c>
      <c r="DT86">
        <v>311</v>
      </c>
      <c r="DU86">
        <v>1</v>
      </c>
      <c r="DV86">
        <v>1</v>
      </c>
    </row>
    <row r="87" spans="1:126" x14ac:dyDescent="0.35">
      <c r="A87">
        <f t="shared" si="1"/>
        <v>84</v>
      </c>
      <c r="B87" s="2">
        <v>44961.013645833336</v>
      </c>
      <c r="C87" s="2">
        <v>44961.105081018519</v>
      </c>
      <c r="D87">
        <v>0</v>
      </c>
      <c r="E87">
        <v>95</v>
      </c>
      <c r="F87">
        <v>7899</v>
      </c>
      <c r="G87">
        <v>0</v>
      </c>
      <c r="H87" s="2">
        <v>44964.105104166665</v>
      </c>
      <c r="I87" t="s">
        <v>471</v>
      </c>
      <c r="J87" t="s">
        <v>370</v>
      </c>
      <c r="K87" t="s">
        <v>367</v>
      </c>
      <c r="L87">
        <v>0.89999997615814198</v>
      </c>
      <c r="M87">
        <v>1</v>
      </c>
      <c r="N87">
        <v>57</v>
      </c>
      <c r="O87">
        <v>2</v>
      </c>
      <c r="P87">
        <v>1</v>
      </c>
      <c r="V87">
        <v>1</v>
      </c>
      <c r="X87">
        <v>3</v>
      </c>
      <c r="Y87">
        <v>1</v>
      </c>
      <c r="Z87">
        <v>4</v>
      </c>
      <c r="AA87">
        <v>7</v>
      </c>
      <c r="AB87" t="s">
        <v>371</v>
      </c>
      <c r="AC87">
        <v>3</v>
      </c>
      <c r="AD87">
        <v>3</v>
      </c>
      <c r="AE87">
        <v>2</v>
      </c>
      <c r="AF87">
        <v>16</v>
      </c>
      <c r="AG87">
        <v>1</v>
      </c>
      <c r="AH87">
        <v>1</v>
      </c>
      <c r="AI87">
        <v>1</v>
      </c>
      <c r="AJ87">
        <v>1</v>
      </c>
      <c r="AK87">
        <v>1</v>
      </c>
      <c r="AL87">
        <v>1</v>
      </c>
      <c r="AM87">
        <v>4</v>
      </c>
      <c r="AN87">
        <v>1</v>
      </c>
      <c r="AO87">
        <v>4</v>
      </c>
      <c r="AP87">
        <v>7</v>
      </c>
      <c r="AQ87">
        <v>2</v>
      </c>
      <c r="AR87">
        <v>7</v>
      </c>
      <c r="AS87">
        <v>1</v>
      </c>
      <c r="AT87">
        <v>1</v>
      </c>
      <c r="AU87">
        <v>1</v>
      </c>
      <c r="AV87">
        <v>1</v>
      </c>
      <c r="AW87">
        <v>1</v>
      </c>
      <c r="AX87">
        <v>1</v>
      </c>
      <c r="AY87">
        <v>3</v>
      </c>
      <c r="AZ87">
        <v>1</v>
      </c>
      <c r="BA87">
        <v>7</v>
      </c>
      <c r="BB87">
        <v>6</v>
      </c>
      <c r="BC87">
        <v>6</v>
      </c>
      <c r="BD87">
        <v>2</v>
      </c>
      <c r="BE87">
        <v>2</v>
      </c>
      <c r="BF87">
        <v>2</v>
      </c>
      <c r="BG87">
        <v>6</v>
      </c>
      <c r="BH87">
        <v>6</v>
      </c>
      <c r="BI87">
        <v>6</v>
      </c>
      <c r="BJ87">
        <v>6</v>
      </c>
      <c r="BK87">
        <v>7</v>
      </c>
      <c r="BL87">
        <v>7</v>
      </c>
      <c r="BM87">
        <v>1</v>
      </c>
      <c r="BN87">
        <v>6</v>
      </c>
      <c r="BO87">
        <v>4</v>
      </c>
      <c r="BP87">
        <v>7</v>
      </c>
      <c r="BQ87">
        <v>5</v>
      </c>
      <c r="BR87">
        <v>5</v>
      </c>
      <c r="BS87">
        <v>2</v>
      </c>
      <c r="BT87">
        <v>1</v>
      </c>
      <c r="BU87">
        <v>5</v>
      </c>
      <c r="BV87">
        <v>1</v>
      </c>
      <c r="BW87">
        <v>5</v>
      </c>
      <c r="BX87">
        <v>1</v>
      </c>
      <c r="BY87">
        <v>2</v>
      </c>
      <c r="BZ87">
        <v>1</v>
      </c>
      <c r="CA87">
        <v>1</v>
      </c>
      <c r="CB87">
        <v>1</v>
      </c>
      <c r="CC87">
        <v>1</v>
      </c>
      <c r="CD87">
        <v>2</v>
      </c>
      <c r="CE87">
        <v>1</v>
      </c>
      <c r="CF87">
        <v>1</v>
      </c>
      <c r="CG87">
        <v>1</v>
      </c>
      <c r="CH87">
        <v>1</v>
      </c>
      <c r="CI87">
        <v>1</v>
      </c>
      <c r="CJ87">
        <v>4</v>
      </c>
      <c r="CK87">
        <v>4</v>
      </c>
      <c r="CL87">
        <v>7</v>
      </c>
      <c r="CM87">
        <v>4</v>
      </c>
      <c r="CN87">
        <v>3</v>
      </c>
      <c r="CO87">
        <v>6</v>
      </c>
      <c r="CP87">
        <v>2</v>
      </c>
      <c r="CQ87">
        <v>5</v>
      </c>
      <c r="CR87">
        <v>7</v>
      </c>
      <c r="CS87">
        <v>1</v>
      </c>
      <c r="CT87">
        <v>5</v>
      </c>
      <c r="CU87">
        <v>6</v>
      </c>
      <c r="CV87">
        <v>1</v>
      </c>
      <c r="CW87">
        <v>7</v>
      </c>
      <c r="CX87">
        <v>7</v>
      </c>
      <c r="CY87">
        <v>1</v>
      </c>
      <c r="CZ87">
        <v>3</v>
      </c>
      <c r="DA87">
        <v>3</v>
      </c>
      <c r="DB87">
        <v>5</v>
      </c>
      <c r="DC87">
        <v>5</v>
      </c>
      <c r="DD87">
        <v>5</v>
      </c>
      <c r="DE87">
        <v>2</v>
      </c>
      <c r="DF87">
        <v>4</v>
      </c>
      <c r="DG87">
        <v>4</v>
      </c>
      <c r="DH87">
        <v>2</v>
      </c>
      <c r="DI87">
        <v>3</v>
      </c>
      <c r="DJ87">
        <v>2</v>
      </c>
      <c r="DK87">
        <v>5</v>
      </c>
      <c r="DL87">
        <v>1</v>
      </c>
      <c r="DM87">
        <v>4</v>
      </c>
      <c r="DN87">
        <v>2</v>
      </c>
      <c r="DO87">
        <v>1</v>
      </c>
      <c r="DP87">
        <v>1</v>
      </c>
      <c r="DQ87">
        <v>4</v>
      </c>
      <c r="DR87">
        <v>4</v>
      </c>
      <c r="DS87">
        <v>4</v>
      </c>
      <c r="DT87">
        <v>326</v>
      </c>
      <c r="DU87">
        <v>1</v>
      </c>
      <c r="DV87">
        <v>1</v>
      </c>
    </row>
    <row r="88" spans="1:126" x14ac:dyDescent="0.35">
      <c r="A88">
        <f t="shared" si="1"/>
        <v>85</v>
      </c>
      <c r="B88" s="2">
        <v>44962.010057870371</v>
      </c>
      <c r="C88" s="2">
        <v>44962.011990740742</v>
      </c>
      <c r="D88">
        <v>0</v>
      </c>
      <c r="E88">
        <v>76</v>
      </c>
      <c r="F88">
        <v>166</v>
      </c>
      <c r="G88">
        <v>0</v>
      </c>
      <c r="H88" s="2">
        <v>44965.012048611112</v>
      </c>
      <c r="I88" t="s">
        <v>472</v>
      </c>
      <c r="J88" t="s">
        <v>370</v>
      </c>
      <c r="K88" t="s">
        <v>367</v>
      </c>
      <c r="L88">
        <v>1</v>
      </c>
      <c r="M88">
        <v>1</v>
      </c>
      <c r="N88">
        <v>54</v>
      </c>
      <c r="O88">
        <v>2</v>
      </c>
      <c r="P88">
        <v>1</v>
      </c>
      <c r="V88">
        <v>1</v>
      </c>
      <c r="X88">
        <v>2</v>
      </c>
      <c r="Y88">
        <v>1</v>
      </c>
      <c r="Z88">
        <v>3</v>
      </c>
      <c r="AA88">
        <v>0</v>
      </c>
      <c r="AB88" t="s">
        <v>390</v>
      </c>
      <c r="AC88">
        <v>3</v>
      </c>
      <c r="AD88">
        <v>5</v>
      </c>
      <c r="AE88">
        <v>1</v>
      </c>
      <c r="AF88">
        <v>15</v>
      </c>
      <c r="AG88">
        <v>2</v>
      </c>
      <c r="DT88">
        <v>14</v>
      </c>
      <c r="DU88">
        <f>0</f>
        <v>0</v>
      </c>
      <c r="DV88">
        <f>0</f>
        <v>0</v>
      </c>
    </row>
    <row r="89" spans="1:126" x14ac:dyDescent="0.35">
      <c r="A89">
        <f t="shared" si="1"/>
        <v>86</v>
      </c>
      <c r="B89" s="2">
        <v>44965.449537037035</v>
      </c>
      <c r="C89" s="2">
        <v>44965.458113425928</v>
      </c>
      <c r="D89">
        <v>0</v>
      </c>
      <c r="E89">
        <v>100</v>
      </c>
      <c r="F89">
        <v>741</v>
      </c>
      <c r="G89">
        <v>1</v>
      </c>
      <c r="H89" s="2">
        <v>44965.458124999997</v>
      </c>
      <c r="I89" t="s">
        <v>473</v>
      </c>
      <c r="J89" t="s">
        <v>366</v>
      </c>
      <c r="K89" t="s">
        <v>367</v>
      </c>
      <c r="L89">
        <v>0.89999997615814198</v>
      </c>
      <c r="M89">
        <v>1</v>
      </c>
      <c r="N89">
        <v>52</v>
      </c>
      <c r="O89">
        <v>2</v>
      </c>
      <c r="P89">
        <v>1</v>
      </c>
      <c r="V89">
        <v>1</v>
      </c>
      <c r="X89">
        <v>3</v>
      </c>
      <c r="Y89">
        <v>1</v>
      </c>
      <c r="Z89">
        <v>16</v>
      </c>
      <c r="AA89">
        <v>0</v>
      </c>
      <c r="AB89" t="s">
        <v>374</v>
      </c>
      <c r="AC89">
        <v>4</v>
      </c>
      <c r="AD89">
        <v>30</v>
      </c>
      <c r="AE89">
        <v>3</v>
      </c>
      <c r="AF89">
        <v>9</v>
      </c>
      <c r="AG89">
        <v>2</v>
      </c>
      <c r="AH89">
        <v>1</v>
      </c>
      <c r="AI89">
        <v>1</v>
      </c>
      <c r="AJ89">
        <v>1</v>
      </c>
      <c r="AK89">
        <v>1</v>
      </c>
      <c r="AL89">
        <v>1</v>
      </c>
      <c r="AM89">
        <v>1</v>
      </c>
      <c r="AN89">
        <v>1</v>
      </c>
      <c r="AO89">
        <v>1</v>
      </c>
      <c r="AP89">
        <v>1</v>
      </c>
      <c r="AQ89">
        <v>1</v>
      </c>
      <c r="AR89">
        <v>7</v>
      </c>
      <c r="AS89">
        <v>1</v>
      </c>
      <c r="AT89">
        <v>1</v>
      </c>
      <c r="AU89">
        <v>1</v>
      </c>
      <c r="AV89">
        <v>1</v>
      </c>
      <c r="AW89">
        <v>1</v>
      </c>
      <c r="AX89">
        <v>1</v>
      </c>
      <c r="AY89">
        <v>1</v>
      </c>
      <c r="AZ89">
        <v>1</v>
      </c>
      <c r="BA89">
        <v>7</v>
      </c>
      <c r="BB89">
        <v>1</v>
      </c>
      <c r="BC89">
        <v>7</v>
      </c>
      <c r="BD89">
        <v>1</v>
      </c>
      <c r="BE89">
        <v>1</v>
      </c>
      <c r="BF89">
        <v>1</v>
      </c>
      <c r="BG89">
        <v>7</v>
      </c>
      <c r="BH89">
        <v>7</v>
      </c>
      <c r="BI89">
        <v>7</v>
      </c>
      <c r="BJ89">
        <v>7</v>
      </c>
      <c r="BK89">
        <v>7</v>
      </c>
      <c r="BL89">
        <v>7</v>
      </c>
      <c r="BM89">
        <v>1</v>
      </c>
      <c r="BN89">
        <v>1</v>
      </c>
      <c r="BO89">
        <v>1</v>
      </c>
      <c r="BP89">
        <v>1</v>
      </c>
      <c r="BQ89">
        <v>1</v>
      </c>
      <c r="BR89">
        <v>5</v>
      </c>
      <c r="BS89">
        <v>1</v>
      </c>
      <c r="BT89">
        <v>1</v>
      </c>
      <c r="BU89">
        <v>4</v>
      </c>
      <c r="BV89">
        <v>1</v>
      </c>
      <c r="BW89">
        <v>5</v>
      </c>
      <c r="BX89">
        <v>1</v>
      </c>
      <c r="BY89">
        <v>1</v>
      </c>
      <c r="BZ89">
        <v>1</v>
      </c>
      <c r="CA89">
        <v>1</v>
      </c>
      <c r="CB89">
        <v>2</v>
      </c>
      <c r="CC89">
        <v>1</v>
      </c>
      <c r="CD89">
        <v>2</v>
      </c>
      <c r="CE89">
        <v>1</v>
      </c>
      <c r="CF89">
        <v>1</v>
      </c>
      <c r="CG89">
        <v>1</v>
      </c>
      <c r="CH89">
        <v>1</v>
      </c>
      <c r="CI89">
        <v>1</v>
      </c>
      <c r="CJ89">
        <v>1</v>
      </c>
      <c r="CK89">
        <v>2</v>
      </c>
      <c r="CL89">
        <v>7</v>
      </c>
      <c r="CM89">
        <v>1</v>
      </c>
      <c r="CN89">
        <v>4</v>
      </c>
      <c r="CO89">
        <v>6</v>
      </c>
      <c r="CP89">
        <v>2</v>
      </c>
      <c r="CQ89">
        <v>5</v>
      </c>
      <c r="CR89">
        <v>6</v>
      </c>
      <c r="CS89">
        <v>1</v>
      </c>
      <c r="CT89">
        <v>3</v>
      </c>
      <c r="CU89">
        <v>6</v>
      </c>
      <c r="CV89">
        <v>1</v>
      </c>
      <c r="CW89">
        <v>7</v>
      </c>
      <c r="CX89">
        <v>7</v>
      </c>
      <c r="CY89">
        <v>1</v>
      </c>
      <c r="CZ89">
        <v>4</v>
      </c>
      <c r="DA89">
        <v>1</v>
      </c>
      <c r="DB89">
        <v>5</v>
      </c>
      <c r="DC89">
        <v>5</v>
      </c>
      <c r="DD89">
        <v>2</v>
      </c>
      <c r="DE89">
        <v>2</v>
      </c>
      <c r="DF89">
        <v>4</v>
      </c>
      <c r="DG89">
        <v>4</v>
      </c>
      <c r="DH89">
        <v>4</v>
      </c>
      <c r="DI89">
        <v>3</v>
      </c>
      <c r="DJ89">
        <v>2</v>
      </c>
      <c r="DK89">
        <v>3</v>
      </c>
      <c r="DL89">
        <v>4</v>
      </c>
      <c r="DM89">
        <v>2</v>
      </c>
      <c r="DN89">
        <v>1</v>
      </c>
      <c r="DO89">
        <v>1</v>
      </c>
      <c r="DP89">
        <v>1</v>
      </c>
      <c r="DQ89">
        <v>1</v>
      </c>
      <c r="DR89">
        <v>5</v>
      </c>
      <c r="DS89">
        <v>4</v>
      </c>
      <c r="DT89">
        <v>264</v>
      </c>
      <c r="DU89">
        <v>1</v>
      </c>
      <c r="DV89">
        <v>1</v>
      </c>
    </row>
    <row r="90" spans="1:126" x14ac:dyDescent="0.35">
      <c r="A90">
        <f t="shared" si="1"/>
        <v>87</v>
      </c>
      <c r="B90" s="2">
        <v>44966.151967592596</v>
      </c>
      <c r="C90" s="2">
        <v>44966.161620370367</v>
      </c>
      <c r="D90">
        <v>0</v>
      </c>
      <c r="E90">
        <v>100</v>
      </c>
      <c r="F90">
        <v>834</v>
      </c>
      <c r="G90">
        <v>1</v>
      </c>
      <c r="H90" s="2">
        <v>44966.161620370367</v>
      </c>
      <c r="I90" t="s">
        <v>474</v>
      </c>
      <c r="J90" t="s">
        <v>366</v>
      </c>
      <c r="K90" t="s">
        <v>367</v>
      </c>
      <c r="L90">
        <v>1</v>
      </c>
      <c r="M90">
        <v>1</v>
      </c>
      <c r="N90">
        <v>60</v>
      </c>
      <c r="O90">
        <v>2</v>
      </c>
      <c r="P90">
        <v>1</v>
      </c>
      <c r="V90">
        <v>1</v>
      </c>
      <c r="X90">
        <v>2</v>
      </c>
      <c r="Y90">
        <v>1</v>
      </c>
      <c r="Z90">
        <v>7</v>
      </c>
      <c r="AA90">
        <v>0</v>
      </c>
      <c r="AB90" t="s">
        <v>475</v>
      </c>
      <c r="AC90">
        <v>5</v>
      </c>
      <c r="AD90">
        <v>2</v>
      </c>
      <c r="AE90">
        <v>1</v>
      </c>
      <c r="AF90">
        <v>16</v>
      </c>
      <c r="AG90">
        <v>2</v>
      </c>
      <c r="AH90">
        <v>4</v>
      </c>
      <c r="AI90">
        <v>4</v>
      </c>
      <c r="AJ90">
        <v>4</v>
      </c>
      <c r="AK90">
        <v>4</v>
      </c>
      <c r="AL90">
        <v>4</v>
      </c>
      <c r="AM90">
        <v>4</v>
      </c>
      <c r="AN90">
        <v>4</v>
      </c>
      <c r="AO90">
        <v>4</v>
      </c>
      <c r="AP90">
        <v>4</v>
      </c>
      <c r="AQ90">
        <v>4</v>
      </c>
      <c r="AR90">
        <v>4</v>
      </c>
      <c r="AS90">
        <v>4</v>
      </c>
      <c r="AT90">
        <v>4</v>
      </c>
      <c r="AU90">
        <v>4</v>
      </c>
      <c r="AV90">
        <v>4</v>
      </c>
      <c r="AW90">
        <v>4</v>
      </c>
      <c r="AX90">
        <v>4</v>
      </c>
      <c r="AY90">
        <v>4</v>
      </c>
      <c r="AZ90">
        <v>4</v>
      </c>
      <c r="BA90">
        <v>4</v>
      </c>
      <c r="BB90">
        <v>4</v>
      </c>
      <c r="BC90">
        <v>4</v>
      </c>
      <c r="BD90">
        <v>4</v>
      </c>
      <c r="BE90">
        <v>4</v>
      </c>
      <c r="BF90">
        <v>4</v>
      </c>
      <c r="BG90">
        <v>4</v>
      </c>
      <c r="BH90">
        <v>4</v>
      </c>
      <c r="BI90">
        <v>4</v>
      </c>
      <c r="BJ90">
        <v>4</v>
      </c>
      <c r="BK90">
        <v>4</v>
      </c>
      <c r="BL90">
        <v>4</v>
      </c>
      <c r="BM90">
        <v>4</v>
      </c>
      <c r="BN90">
        <v>4</v>
      </c>
      <c r="BO90">
        <v>4</v>
      </c>
      <c r="BP90">
        <v>4</v>
      </c>
      <c r="BQ90">
        <v>4</v>
      </c>
      <c r="BR90">
        <v>3</v>
      </c>
      <c r="BS90">
        <v>4</v>
      </c>
      <c r="BT90">
        <v>2</v>
      </c>
      <c r="BU90">
        <v>3</v>
      </c>
      <c r="BV90">
        <v>1</v>
      </c>
      <c r="BW90">
        <v>2</v>
      </c>
      <c r="BX90">
        <v>1</v>
      </c>
      <c r="BY90">
        <v>1</v>
      </c>
      <c r="BZ90">
        <v>1</v>
      </c>
      <c r="CA90">
        <v>1</v>
      </c>
      <c r="CB90">
        <v>2</v>
      </c>
      <c r="CC90">
        <v>1</v>
      </c>
      <c r="CD90">
        <v>1</v>
      </c>
      <c r="CE90">
        <v>1</v>
      </c>
      <c r="CF90">
        <v>2</v>
      </c>
      <c r="CG90">
        <v>1</v>
      </c>
      <c r="CH90">
        <v>1</v>
      </c>
      <c r="CI90">
        <v>2</v>
      </c>
      <c r="CJ90">
        <v>1</v>
      </c>
      <c r="CK90">
        <v>5</v>
      </c>
      <c r="CL90">
        <v>6</v>
      </c>
      <c r="CM90">
        <v>1</v>
      </c>
      <c r="CN90">
        <v>4</v>
      </c>
      <c r="CO90">
        <v>5</v>
      </c>
      <c r="CP90">
        <v>4</v>
      </c>
      <c r="CQ90">
        <v>3</v>
      </c>
      <c r="CR90">
        <v>5</v>
      </c>
      <c r="CS90">
        <v>1</v>
      </c>
      <c r="CT90">
        <v>3</v>
      </c>
      <c r="CU90">
        <v>7</v>
      </c>
      <c r="CV90">
        <v>1</v>
      </c>
      <c r="CW90">
        <v>4</v>
      </c>
      <c r="CX90">
        <v>4</v>
      </c>
      <c r="CY90">
        <v>1</v>
      </c>
      <c r="CZ90">
        <v>3</v>
      </c>
      <c r="DA90">
        <v>4</v>
      </c>
      <c r="DB90">
        <v>5</v>
      </c>
      <c r="DC90">
        <v>5</v>
      </c>
      <c r="DD90">
        <v>2</v>
      </c>
      <c r="DE90">
        <v>2</v>
      </c>
      <c r="DF90">
        <v>5</v>
      </c>
      <c r="DG90">
        <v>5</v>
      </c>
      <c r="DH90">
        <v>5</v>
      </c>
      <c r="DI90">
        <v>4</v>
      </c>
      <c r="DJ90">
        <v>1</v>
      </c>
      <c r="DK90">
        <v>1</v>
      </c>
      <c r="DL90">
        <v>1</v>
      </c>
      <c r="DM90">
        <v>1</v>
      </c>
      <c r="DN90">
        <v>1</v>
      </c>
      <c r="DO90">
        <v>1</v>
      </c>
      <c r="DP90">
        <v>1</v>
      </c>
      <c r="DQ90">
        <v>1</v>
      </c>
      <c r="DR90">
        <v>5</v>
      </c>
      <c r="DS90">
        <v>5</v>
      </c>
      <c r="DT90">
        <v>305</v>
      </c>
      <c r="DU90">
        <v>1</v>
      </c>
      <c r="DV90">
        <v>1</v>
      </c>
    </row>
    <row r="91" spans="1:126" x14ac:dyDescent="0.35">
      <c r="A91">
        <f t="shared" si="1"/>
        <v>88</v>
      </c>
      <c r="B91" s="2">
        <v>44965.310949074075</v>
      </c>
      <c r="C91" s="2">
        <v>44965.31177083333</v>
      </c>
      <c r="D91">
        <v>0</v>
      </c>
      <c r="E91">
        <v>43</v>
      </c>
      <c r="F91">
        <v>71</v>
      </c>
      <c r="G91">
        <v>0</v>
      </c>
      <c r="H91" s="2">
        <v>44968.311782407407</v>
      </c>
      <c r="I91" t="s">
        <v>476</v>
      </c>
      <c r="J91" t="s">
        <v>370</v>
      </c>
      <c r="K91" t="s">
        <v>367</v>
      </c>
      <c r="L91">
        <v>1</v>
      </c>
      <c r="M91">
        <v>1</v>
      </c>
      <c r="N91">
        <v>47</v>
      </c>
      <c r="O91">
        <v>2</v>
      </c>
      <c r="P91">
        <v>1</v>
      </c>
      <c r="V91">
        <v>1</v>
      </c>
      <c r="X91">
        <v>2</v>
      </c>
      <c r="Y91">
        <v>1</v>
      </c>
      <c r="DT91">
        <v>8</v>
      </c>
      <c r="DU91">
        <f>0</f>
        <v>0</v>
      </c>
      <c r="DV91">
        <f>0</f>
        <v>0</v>
      </c>
    </row>
    <row r="92" spans="1:126" x14ac:dyDescent="0.35">
      <c r="A92">
        <f t="shared" si="1"/>
        <v>89</v>
      </c>
      <c r="B92" s="2">
        <v>44965.349212962959</v>
      </c>
      <c r="C92" s="2">
        <v>44965.350381944445</v>
      </c>
      <c r="D92">
        <v>0</v>
      </c>
      <c r="E92">
        <v>76</v>
      </c>
      <c r="F92">
        <v>101</v>
      </c>
      <c r="G92">
        <v>0</v>
      </c>
      <c r="H92" s="2">
        <v>44968.350439814814</v>
      </c>
      <c r="I92" t="s">
        <v>477</v>
      </c>
      <c r="J92" t="s">
        <v>370</v>
      </c>
      <c r="K92" t="s">
        <v>367</v>
      </c>
      <c r="L92">
        <v>1</v>
      </c>
      <c r="M92">
        <v>1</v>
      </c>
      <c r="N92">
        <v>51</v>
      </c>
      <c r="O92">
        <v>2</v>
      </c>
      <c r="P92">
        <v>1</v>
      </c>
      <c r="V92">
        <v>1</v>
      </c>
      <c r="X92">
        <v>3</v>
      </c>
      <c r="Y92">
        <v>1</v>
      </c>
      <c r="Z92">
        <v>14</v>
      </c>
      <c r="AA92">
        <v>8</v>
      </c>
      <c r="AB92" t="s">
        <v>374</v>
      </c>
      <c r="AC92">
        <v>4</v>
      </c>
      <c r="AD92">
        <v>27</v>
      </c>
      <c r="AE92">
        <v>2</v>
      </c>
      <c r="AF92">
        <v>1</v>
      </c>
      <c r="AG92">
        <v>1</v>
      </c>
      <c r="DT92">
        <v>26</v>
      </c>
      <c r="DU92">
        <f>0</f>
        <v>0</v>
      </c>
      <c r="DV92">
        <f>0</f>
        <v>0</v>
      </c>
    </row>
    <row r="93" spans="1:126" x14ac:dyDescent="0.35">
      <c r="A93">
        <f t="shared" si="1"/>
        <v>90</v>
      </c>
      <c r="B93" s="2">
        <v>44965.439976851849</v>
      </c>
      <c r="C93" s="2">
        <v>44965.442361111112</v>
      </c>
      <c r="D93">
        <v>0</v>
      </c>
      <c r="E93">
        <v>76</v>
      </c>
      <c r="F93">
        <v>206</v>
      </c>
      <c r="G93">
        <v>0</v>
      </c>
      <c r="H93" s="2">
        <v>44968.442384259259</v>
      </c>
      <c r="I93" t="s">
        <v>478</v>
      </c>
      <c r="J93" t="s">
        <v>370</v>
      </c>
      <c r="K93" t="s">
        <v>367</v>
      </c>
      <c r="L93">
        <v>1</v>
      </c>
      <c r="M93">
        <v>1</v>
      </c>
      <c r="N93">
        <v>49</v>
      </c>
      <c r="O93">
        <v>2</v>
      </c>
      <c r="P93">
        <v>1</v>
      </c>
      <c r="V93">
        <v>1</v>
      </c>
      <c r="X93">
        <v>4</v>
      </c>
      <c r="Y93">
        <v>1</v>
      </c>
      <c r="Z93">
        <v>3</v>
      </c>
      <c r="AA93">
        <v>6</v>
      </c>
      <c r="AB93" t="s">
        <v>368</v>
      </c>
      <c r="AC93">
        <v>3</v>
      </c>
      <c r="AD93">
        <v>4</v>
      </c>
      <c r="AE93">
        <v>1</v>
      </c>
      <c r="AF93">
        <v>12</v>
      </c>
      <c r="AG93">
        <v>1</v>
      </c>
      <c r="DT93">
        <v>22</v>
      </c>
      <c r="DU93">
        <f>0</f>
        <v>0</v>
      </c>
      <c r="DV93">
        <f>0</f>
        <v>0</v>
      </c>
    </row>
    <row r="94" spans="1:126" x14ac:dyDescent="0.35">
      <c r="A94">
        <f t="shared" si="1"/>
        <v>91</v>
      </c>
      <c r="B94" s="2">
        <v>44965.438587962963</v>
      </c>
      <c r="C94" s="2">
        <v>44965.448807870373</v>
      </c>
      <c r="D94">
        <v>0</v>
      </c>
      <c r="E94">
        <v>95</v>
      </c>
      <c r="F94">
        <v>883</v>
      </c>
      <c r="G94">
        <v>0</v>
      </c>
      <c r="H94" s="2">
        <v>44968.448842592596</v>
      </c>
      <c r="I94" t="s">
        <v>479</v>
      </c>
      <c r="J94" t="s">
        <v>366</v>
      </c>
      <c r="K94" t="s">
        <v>367</v>
      </c>
      <c r="L94">
        <v>0.89999997615814198</v>
      </c>
      <c r="M94">
        <v>1</v>
      </c>
      <c r="N94">
        <v>54</v>
      </c>
      <c r="O94">
        <v>2</v>
      </c>
      <c r="P94">
        <v>1</v>
      </c>
      <c r="V94">
        <v>1</v>
      </c>
      <c r="X94">
        <v>3</v>
      </c>
      <c r="Y94">
        <v>1</v>
      </c>
      <c r="Z94">
        <v>10</v>
      </c>
      <c r="AA94">
        <v>0</v>
      </c>
      <c r="AB94">
        <v>2</v>
      </c>
      <c r="AC94">
        <v>4</v>
      </c>
      <c r="AD94">
        <v>3</v>
      </c>
      <c r="AE94">
        <v>1</v>
      </c>
      <c r="AF94">
        <v>15</v>
      </c>
      <c r="AG94">
        <v>1</v>
      </c>
      <c r="AH94">
        <v>2</v>
      </c>
      <c r="AI94">
        <v>1</v>
      </c>
      <c r="AJ94">
        <v>1</v>
      </c>
      <c r="AK94">
        <v>2</v>
      </c>
      <c r="AL94">
        <v>1</v>
      </c>
      <c r="AM94">
        <v>1</v>
      </c>
      <c r="AN94">
        <v>1</v>
      </c>
      <c r="AO94">
        <v>1</v>
      </c>
      <c r="AP94">
        <v>7</v>
      </c>
      <c r="AQ94">
        <v>2</v>
      </c>
      <c r="AR94">
        <v>1</v>
      </c>
      <c r="AS94">
        <v>2</v>
      </c>
      <c r="AT94">
        <v>1</v>
      </c>
      <c r="AU94">
        <v>1</v>
      </c>
      <c r="AV94">
        <v>1</v>
      </c>
      <c r="AW94">
        <v>1</v>
      </c>
      <c r="AX94">
        <v>6</v>
      </c>
      <c r="AY94">
        <v>1</v>
      </c>
      <c r="AZ94">
        <v>5</v>
      </c>
      <c r="BA94">
        <v>6</v>
      </c>
      <c r="BB94">
        <v>1</v>
      </c>
      <c r="BC94">
        <v>7</v>
      </c>
      <c r="BD94">
        <v>3</v>
      </c>
      <c r="BE94">
        <v>1</v>
      </c>
      <c r="BF94">
        <v>1</v>
      </c>
      <c r="BG94">
        <v>7</v>
      </c>
      <c r="BH94">
        <v>6</v>
      </c>
      <c r="BI94">
        <v>6</v>
      </c>
      <c r="BJ94">
        <v>7</v>
      </c>
      <c r="BK94">
        <v>6</v>
      </c>
      <c r="BL94">
        <v>6</v>
      </c>
      <c r="BM94">
        <v>1</v>
      </c>
      <c r="BN94">
        <v>7</v>
      </c>
      <c r="BO94">
        <v>7</v>
      </c>
      <c r="BP94">
        <v>7</v>
      </c>
      <c r="BQ94">
        <v>6</v>
      </c>
      <c r="BR94">
        <v>3</v>
      </c>
      <c r="BS94">
        <v>2</v>
      </c>
      <c r="BT94">
        <v>2</v>
      </c>
      <c r="BU94">
        <v>5</v>
      </c>
      <c r="BV94">
        <v>2</v>
      </c>
      <c r="BW94">
        <v>4</v>
      </c>
      <c r="BX94">
        <v>4</v>
      </c>
      <c r="BY94">
        <v>3</v>
      </c>
      <c r="BZ94">
        <v>1</v>
      </c>
      <c r="CA94">
        <v>5</v>
      </c>
      <c r="CB94">
        <v>2</v>
      </c>
      <c r="CC94">
        <v>1</v>
      </c>
      <c r="CD94">
        <v>2</v>
      </c>
      <c r="CE94">
        <v>1</v>
      </c>
      <c r="CF94">
        <v>2</v>
      </c>
      <c r="CG94">
        <v>2</v>
      </c>
      <c r="CH94">
        <v>1</v>
      </c>
      <c r="CI94">
        <v>1</v>
      </c>
      <c r="CJ94">
        <v>1</v>
      </c>
      <c r="CK94">
        <v>6</v>
      </c>
      <c r="CL94">
        <v>6</v>
      </c>
      <c r="CM94">
        <v>1</v>
      </c>
      <c r="CN94">
        <v>5</v>
      </c>
      <c r="CO94">
        <v>2</v>
      </c>
      <c r="CP94">
        <v>6</v>
      </c>
      <c r="CQ94">
        <v>6</v>
      </c>
      <c r="CR94">
        <v>5</v>
      </c>
      <c r="CS94">
        <v>1</v>
      </c>
      <c r="CT94">
        <v>5</v>
      </c>
      <c r="CU94">
        <v>6</v>
      </c>
      <c r="CV94">
        <v>2</v>
      </c>
      <c r="CW94">
        <v>4</v>
      </c>
      <c r="CX94">
        <v>6</v>
      </c>
      <c r="CY94">
        <v>3</v>
      </c>
      <c r="CZ94">
        <v>4</v>
      </c>
      <c r="DA94">
        <v>1</v>
      </c>
      <c r="DB94">
        <v>5</v>
      </c>
      <c r="DC94">
        <v>2</v>
      </c>
      <c r="DD94">
        <v>3</v>
      </c>
      <c r="DE94">
        <v>4</v>
      </c>
      <c r="DF94">
        <v>5</v>
      </c>
      <c r="DG94">
        <v>5</v>
      </c>
      <c r="DH94">
        <v>4</v>
      </c>
      <c r="DI94">
        <v>3</v>
      </c>
      <c r="DJ94">
        <v>2</v>
      </c>
      <c r="DK94">
        <v>3</v>
      </c>
      <c r="DL94">
        <v>1</v>
      </c>
      <c r="DM94">
        <v>5</v>
      </c>
      <c r="DN94">
        <v>1</v>
      </c>
      <c r="DO94">
        <v>1</v>
      </c>
      <c r="DP94">
        <v>1</v>
      </c>
      <c r="DQ94">
        <v>2</v>
      </c>
      <c r="DR94">
        <v>4</v>
      </c>
      <c r="DS94">
        <v>5</v>
      </c>
      <c r="DT94">
        <v>308</v>
      </c>
      <c r="DU94">
        <v>1</v>
      </c>
      <c r="DV94">
        <v>1</v>
      </c>
    </row>
    <row r="95" spans="1:126" x14ac:dyDescent="0.35">
      <c r="A95">
        <f t="shared" si="1"/>
        <v>92</v>
      </c>
      <c r="B95" s="2">
        <v>44965.453148148146</v>
      </c>
      <c r="C95" s="2">
        <v>44965.466064814813</v>
      </c>
      <c r="D95">
        <v>0</v>
      </c>
      <c r="E95">
        <v>95</v>
      </c>
      <c r="F95">
        <v>1116</v>
      </c>
      <c r="G95">
        <v>0</v>
      </c>
      <c r="H95" s="2">
        <v>44968.466134259259</v>
      </c>
      <c r="I95" t="s">
        <v>480</v>
      </c>
      <c r="J95" t="s">
        <v>366</v>
      </c>
      <c r="K95" t="s">
        <v>367</v>
      </c>
      <c r="L95">
        <v>1</v>
      </c>
      <c r="M95">
        <v>1</v>
      </c>
      <c r="N95">
        <v>39</v>
      </c>
      <c r="O95">
        <v>2</v>
      </c>
      <c r="P95">
        <v>1</v>
      </c>
      <c r="V95">
        <v>1</v>
      </c>
      <c r="X95">
        <v>2</v>
      </c>
      <c r="Y95">
        <v>1</v>
      </c>
      <c r="Z95">
        <v>8</v>
      </c>
      <c r="AA95">
        <v>9</v>
      </c>
      <c r="AB95" t="s">
        <v>371</v>
      </c>
      <c r="AC95">
        <v>3</v>
      </c>
      <c r="AD95">
        <v>69</v>
      </c>
      <c r="AE95">
        <v>2</v>
      </c>
      <c r="AF95">
        <v>1</v>
      </c>
      <c r="AG95">
        <v>2</v>
      </c>
      <c r="AH95">
        <v>1</v>
      </c>
      <c r="AI95">
        <v>1</v>
      </c>
      <c r="AJ95">
        <v>1</v>
      </c>
      <c r="AK95">
        <v>1</v>
      </c>
      <c r="AL95">
        <v>1</v>
      </c>
      <c r="AM95">
        <v>1</v>
      </c>
      <c r="AN95">
        <v>1</v>
      </c>
      <c r="AO95">
        <v>1</v>
      </c>
      <c r="AP95">
        <v>7</v>
      </c>
      <c r="AQ95">
        <v>1</v>
      </c>
      <c r="AR95">
        <v>7</v>
      </c>
      <c r="AS95">
        <v>1</v>
      </c>
      <c r="AT95">
        <v>1</v>
      </c>
      <c r="AU95">
        <v>1</v>
      </c>
      <c r="AV95">
        <v>1</v>
      </c>
      <c r="AW95">
        <v>1</v>
      </c>
      <c r="AX95">
        <v>2</v>
      </c>
      <c r="AY95">
        <v>1</v>
      </c>
      <c r="AZ95">
        <v>1</v>
      </c>
      <c r="BA95">
        <v>7</v>
      </c>
      <c r="BB95">
        <v>1</v>
      </c>
      <c r="BC95">
        <v>7</v>
      </c>
      <c r="BD95">
        <v>1</v>
      </c>
      <c r="BE95">
        <v>1</v>
      </c>
      <c r="BF95">
        <v>1</v>
      </c>
      <c r="BG95">
        <v>7</v>
      </c>
      <c r="BH95">
        <v>7</v>
      </c>
      <c r="BI95">
        <v>7</v>
      </c>
      <c r="BJ95">
        <v>7</v>
      </c>
      <c r="BK95">
        <v>7</v>
      </c>
      <c r="BL95">
        <v>7</v>
      </c>
      <c r="BM95">
        <v>1</v>
      </c>
      <c r="BN95">
        <v>7</v>
      </c>
      <c r="BO95">
        <v>6</v>
      </c>
      <c r="BP95">
        <v>7</v>
      </c>
      <c r="BQ95">
        <v>7</v>
      </c>
      <c r="BR95">
        <v>5</v>
      </c>
      <c r="BS95">
        <v>1</v>
      </c>
      <c r="BT95">
        <v>1</v>
      </c>
      <c r="BU95">
        <v>5</v>
      </c>
      <c r="BV95">
        <v>1</v>
      </c>
      <c r="BW95">
        <v>5</v>
      </c>
      <c r="BX95">
        <v>1</v>
      </c>
      <c r="BY95">
        <v>2</v>
      </c>
      <c r="BZ95">
        <v>1</v>
      </c>
      <c r="CA95">
        <v>1</v>
      </c>
      <c r="CB95">
        <v>2</v>
      </c>
      <c r="CC95">
        <v>1</v>
      </c>
      <c r="CD95">
        <v>2</v>
      </c>
      <c r="CE95">
        <v>1</v>
      </c>
      <c r="CF95">
        <v>1</v>
      </c>
      <c r="CG95">
        <v>1</v>
      </c>
      <c r="CH95">
        <v>1</v>
      </c>
      <c r="CI95">
        <v>2</v>
      </c>
      <c r="CJ95">
        <v>1</v>
      </c>
      <c r="CK95">
        <v>7</v>
      </c>
      <c r="CL95">
        <v>7</v>
      </c>
      <c r="CM95">
        <v>1</v>
      </c>
      <c r="CN95">
        <v>6</v>
      </c>
      <c r="CO95">
        <v>6</v>
      </c>
      <c r="CP95">
        <v>1</v>
      </c>
      <c r="CQ95">
        <v>2</v>
      </c>
      <c r="CR95">
        <v>6</v>
      </c>
      <c r="CS95">
        <v>1</v>
      </c>
      <c r="CT95">
        <v>1</v>
      </c>
      <c r="CU95">
        <v>7</v>
      </c>
      <c r="CV95">
        <v>1</v>
      </c>
      <c r="CW95">
        <v>7</v>
      </c>
      <c r="CX95">
        <v>7</v>
      </c>
      <c r="CY95">
        <v>1</v>
      </c>
      <c r="CZ95">
        <v>6</v>
      </c>
      <c r="DA95">
        <v>1</v>
      </c>
      <c r="DB95">
        <v>5</v>
      </c>
      <c r="DC95">
        <v>5</v>
      </c>
      <c r="DD95">
        <v>1</v>
      </c>
      <c r="DE95">
        <v>1</v>
      </c>
      <c r="DF95">
        <v>5</v>
      </c>
      <c r="DG95">
        <v>5</v>
      </c>
      <c r="DH95">
        <v>1</v>
      </c>
      <c r="DI95">
        <v>3</v>
      </c>
      <c r="DJ95">
        <v>1</v>
      </c>
      <c r="DK95">
        <v>1</v>
      </c>
      <c r="DL95">
        <v>1</v>
      </c>
      <c r="DM95">
        <v>1</v>
      </c>
      <c r="DN95">
        <v>1</v>
      </c>
      <c r="DO95">
        <v>1</v>
      </c>
      <c r="DP95">
        <v>1</v>
      </c>
      <c r="DQ95">
        <v>1</v>
      </c>
      <c r="DR95">
        <v>5</v>
      </c>
      <c r="DS95">
        <v>5</v>
      </c>
      <c r="DT95">
        <v>298</v>
      </c>
      <c r="DU95">
        <v>1</v>
      </c>
      <c r="DV95">
        <v>1</v>
      </c>
    </row>
    <row r="96" spans="1:126" x14ac:dyDescent="0.35">
      <c r="A96">
        <f t="shared" si="1"/>
        <v>93</v>
      </c>
      <c r="B96" s="2">
        <v>44966.003368055557</v>
      </c>
      <c r="C96" s="2">
        <v>44966.014618055553</v>
      </c>
      <c r="D96">
        <v>0</v>
      </c>
      <c r="E96">
        <v>95</v>
      </c>
      <c r="F96">
        <v>972</v>
      </c>
      <c r="G96">
        <v>0</v>
      </c>
      <c r="H96" s="2">
        <v>44969.014699074076</v>
      </c>
      <c r="I96" t="s">
        <v>481</v>
      </c>
      <c r="J96" t="s">
        <v>366</v>
      </c>
      <c r="K96" t="s">
        <v>367</v>
      </c>
      <c r="L96">
        <v>0.89999997615814198</v>
      </c>
      <c r="M96">
        <v>1</v>
      </c>
      <c r="N96">
        <v>56</v>
      </c>
      <c r="O96">
        <v>2</v>
      </c>
      <c r="P96">
        <v>1</v>
      </c>
      <c r="V96">
        <v>1</v>
      </c>
      <c r="X96">
        <v>3</v>
      </c>
      <c r="Y96">
        <v>1</v>
      </c>
      <c r="Z96">
        <v>23</v>
      </c>
      <c r="AA96">
        <v>3</v>
      </c>
      <c r="AB96" t="s">
        <v>371</v>
      </c>
      <c r="AC96">
        <v>5</v>
      </c>
      <c r="AD96">
        <v>224</v>
      </c>
      <c r="AE96">
        <v>3</v>
      </c>
      <c r="AF96">
        <v>14</v>
      </c>
      <c r="AG96">
        <v>2</v>
      </c>
      <c r="AH96">
        <v>2</v>
      </c>
      <c r="AI96">
        <v>2</v>
      </c>
      <c r="AJ96">
        <v>2</v>
      </c>
      <c r="AK96">
        <v>2</v>
      </c>
      <c r="AL96">
        <v>2</v>
      </c>
      <c r="AM96">
        <v>2</v>
      </c>
      <c r="AN96">
        <v>2</v>
      </c>
      <c r="AO96">
        <v>2</v>
      </c>
      <c r="AP96">
        <v>7</v>
      </c>
      <c r="AQ96">
        <v>1</v>
      </c>
      <c r="AR96">
        <v>7</v>
      </c>
      <c r="AS96">
        <v>1</v>
      </c>
      <c r="AT96">
        <v>1</v>
      </c>
      <c r="AU96">
        <v>2</v>
      </c>
      <c r="AV96">
        <v>1</v>
      </c>
      <c r="AW96">
        <v>1</v>
      </c>
      <c r="AX96">
        <v>1</v>
      </c>
      <c r="AY96">
        <v>1</v>
      </c>
      <c r="AZ96">
        <v>2</v>
      </c>
      <c r="BA96">
        <v>6</v>
      </c>
      <c r="BB96">
        <v>2</v>
      </c>
      <c r="BC96">
        <v>7</v>
      </c>
      <c r="BD96">
        <v>2</v>
      </c>
      <c r="BE96">
        <v>2</v>
      </c>
      <c r="BF96">
        <v>2</v>
      </c>
      <c r="BG96">
        <v>7</v>
      </c>
      <c r="BH96">
        <v>7</v>
      </c>
      <c r="BI96">
        <v>7</v>
      </c>
      <c r="BJ96">
        <v>7</v>
      </c>
      <c r="BK96">
        <v>7</v>
      </c>
      <c r="BL96">
        <v>7</v>
      </c>
      <c r="BM96">
        <v>1</v>
      </c>
      <c r="BN96">
        <v>7</v>
      </c>
      <c r="BO96">
        <v>7</v>
      </c>
      <c r="BP96">
        <v>5</v>
      </c>
      <c r="BQ96">
        <v>6</v>
      </c>
      <c r="BR96">
        <v>2</v>
      </c>
      <c r="BS96">
        <v>2</v>
      </c>
      <c r="BT96">
        <v>1</v>
      </c>
      <c r="BU96">
        <v>4</v>
      </c>
      <c r="BV96">
        <v>1</v>
      </c>
      <c r="BW96">
        <v>2</v>
      </c>
      <c r="BX96">
        <v>2</v>
      </c>
      <c r="BY96">
        <v>1</v>
      </c>
      <c r="BZ96">
        <v>1</v>
      </c>
      <c r="CA96">
        <v>1</v>
      </c>
      <c r="CB96">
        <v>1</v>
      </c>
      <c r="CC96">
        <v>2</v>
      </c>
      <c r="CD96">
        <v>1</v>
      </c>
      <c r="CE96">
        <v>1</v>
      </c>
      <c r="CF96">
        <v>1</v>
      </c>
      <c r="CG96">
        <v>3</v>
      </c>
      <c r="CH96">
        <v>1</v>
      </c>
      <c r="CI96">
        <v>1</v>
      </c>
      <c r="CJ96">
        <v>1</v>
      </c>
      <c r="CK96">
        <v>2</v>
      </c>
      <c r="CL96">
        <v>7</v>
      </c>
      <c r="CM96">
        <v>1</v>
      </c>
      <c r="CN96">
        <v>1</v>
      </c>
      <c r="CO96">
        <v>7</v>
      </c>
      <c r="CP96">
        <v>1</v>
      </c>
      <c r="CQ96">
        <v>4</v>
      </c>
      <c r="CR96">
        <v>7</v>
      </c>
      <c r="CS96">
        <v>2</v>
      </c>
      <c r="CT96">
        <v>3</v>
      </c>
      <c r="CU96">
        <v>7</v>
      </c>
      <c r="CV96">
        <v>1</v>
      </c>
      <c r="CW96">
        <v>1</v>
      </c>
      <c r="CX96">
        <v>6</v>
      </c>
      <c r="CY96">
        <v>2</v>
      </c>
      <c r="CZ96">
        <v>2</v>
      </c>
      <c r="DA96">
        <v>3</v>
      </c>
      <c r="DB96">
        <v>5</v>
      </c>
      <c r="DC96">
        <v>5</v>
      </c>
      <c r="DD96">
        <v>4</v>
      </c>
      <c r="DE96">
        <v>4</v>
      </c>
      <c r="DF96">
        <v>4</v>
      </c>
      <c r="DG96">
        <v>5</v>
      </c>
      <c r="DH96">
        <v>1</v>
      </c>
      <c r="DI96">
        <v>1</v>
      </c>
      <c r="DJ96">
        <v>3</v>
      </c>
      <c r="DK96">
        <v>2</v>
      </c>
      <c r="DL96">
        <v>2</v>
      </c>
      <c r="DM96">
        <v>4</v>
      </c>
      <c r="DN96">
        <v>1</v>
      </c>
      <c r="DO96">
        <v>1</v>
      </c>
      <c r="DP96">
        <v>2</v>
      </c>
      <c r="DQ96">
        <v>5</v>
      </c>
      <c r="DR96">
        <v>4</v>
      </c>
      <c r="DS96">
        <v>4</v>
      </c>
      <c r="DT96">
        <v>307</v>
      </c>
      <c r="DU96">
        <v>1</v>
      </c>
      <c r="DV96">
        <v>1</v>
      </c>
    </row>
    <row r="97" spans="1:126" x14ac:dyDescent="0.35">
      <c r="A97">
        <f t="shared" si="1"/>
        <v>94</v>
      </c>
      <c r="B97" s="2">
        <v>44966.233784722222</v>
      </c>
      <c r="C97" s="2">
        <v>44966.241203703707</v>
      </c>
      <c r="D97">
        <v>0</v>
      </c>
      <c r="E97">
        <v>95</v>
      </c>
      <c r="F97">
        <v>640</v>
      </c>
      <c r="G97">
        <v>0</v>
      </c>
      <c r="H97" s="2">
        <v>44969.241296296299</v>
      </c>
      <c r="I97" t="s">
        <v>482</v>
      </c>
      <c r="J97" t="s">
        <v>366</v>
      </c>
      <c r="K97" t="s">
        <v>367</v>
      </c>
      <c r="L97">
        <v>1</v>
      </c>
      <c r="M97">
        <v>1</v>
      </c>
      <c r="N97">
        <v>54</v>
      </c>
      <c r="O97">
        <v>2</v>
      </c>
      <c r="P97">
        <v>1</v>
      </c>
      <c r="V97">
        <v>1</v>
      </c>
      <c r="X97">
        <v>2</v>
      </c>
      <c r="Y97">
        <v>1</v>
      </c>
      <c r="Z97">
        <v>3</v>
      </c>
      <c r="AA97">
        <v>4</v>
      </c>
      <c r="AB97" t="s">
        <v>483</v>
      </c>
      <c r="AC97">
        <v>3</v>
      </c>
      <c r="AD97">
        <v>1</v>
      </c>
      <c r="AE97">
        <v>1</v>
      </c>
      <c r="AF97">
        <v>13</v>
      </c>
      <c r="AG97">
        <v>2</v>
      </c>
      <c r="AH97">
        <v>4</v>
      </c>
      <c r="AI97">
        <v>4</v>
      </c>
      <c r="AJ97">
        <v>4</v>
      </c>
      <c r="AK97">
        <v>4</v>
      </c>
      <c r="AL97">
        <v>4</v>
      </c>
      <c r="AM97">
        <v>4</v>
      </c>
      <c r="AN97">
        <v>4</v>
      </c>
      <c r="AO97">
        <v>4</v>
      </c>
      <c r="AP97">
        <v>4</v>
      </c>
      <c r="AQ97">
        <v>4</v>
      </c>
      <c r="AR97">
        <v>4</v>
      </c>
      <c r="AS97">
        <v>4</v>
      </c>
      <c r="AT97">
        <v>4</v>
      </c>
      <c r="AU97">
        <v>4</v>
      </c>
      <c r="AV97">
        <v>4</v>
      </c>
      <c r="AW97">
        <v>4</v>
      </c>
      <c r="AX97">
        <v>4</v>
      </c>
      <c r="AY97">
        <v>4</v>
      </c>
      <c r="AZ97">
        <v>4</v>
      </c>
      <c r="BA97">
        <v>4</v>
      </c>
      <c r="BB97">
        <v>4</v>
      </c>
      <c r="BC97">
        <v>4</v>
      </c>
      <c r="BD97">
        <v>4</v>
      </c>
      <c r="BE97">
        <v>4</v>
      </c>
      <c r="BF97">
        <v>4</v>
      </c>
      <c r="BG97">
        <v>2</v>
      </c>
      <c r="BH97">
        <v>4</v>
      </c>
      <c r="BI97">
        <v>4</v>
      </c>
      <c r="BJ97">
        <v>4</v>
      </c>
      <c r="BK97">
        <v>4</v>
      </c>
      <c r="BL97">
        <v>4</v>
      </c>
      <c r="BM97">
        <v>4</v>
      </c>
      <c r="BN97">
        <v>4</v>
      </c>
      <c r="BO97">
        <v>4</v>
      </c>
      <c r="BP97">
        <v>4</v>
      </c>
      <c r="BQ97">
        <v>4</v>
      </c>
      <c r="BR97">
        <v>3</v>
      </c>
      <c r="BS97">
        <v>2</v>
      </c>
      <c r="BT97">
        <v>2</v>
      </c>
      <c r="BU97">
        <v>4</v>
      </c>
      <c r="BV97">
        <v>2</v>
      </c>
      <c r="BW97">
        <v>3</v>
      </c>
      <c r="BX97">
        <v>1</v>
      </c>
      <c r="BY97">
        <v>1</v>
      </c>
      <c r="BZ97">
        <v>1</v>
      </c>
      <c r="CA97">
        <v>1</v>
      </c>
      <c r="CB97">
        <v>1</v>
      </c>
      <c r="CC97">
        <v>2</v>
      </c>
      <c r="CD97">
        <v>1</v>
      </c>
      <c r="CE97">
        <v>1</v>
      </c>
      <c r="CF97">
        <v>1</v>
      </c>
      <c r="CG97">
        <v>2</v>
      </c>
      <c r="CH97">
        <v>1</v>
      </c>
      <c r="CI97">
        <v>2</v>
      </c>
      <c r="CJ97">
        <v>2</v>
      </c>
      <c r="CK97">
        <v>3</v>
      </c>
      <c r="CL97">
        <v>7</v>
      </c>
      <c r="CM97">
        <v>1</v>
      </c>
      <c r="CN97">
        <v>3</v>
      </c>
      <c r="CO97">
        <v>6</v>
      </c>
      <c r="CP97">
        <v>1</v>
      </c>
      <c r="CQ97">
        <v>1</v>
      </c>
      <c r="CR97">
        <v>6</v>
      </c>
      <c r="CS97">
        <v>2</v>
      </c>
      <c r="CT97">
        <v>6</v>
      </c>
      <c r="CU97">
        <v>6</v>
      </c>
      <c r="CV97">
        <v>2</v>
      </c>
      <c r="CW97">
        <v>4</v>
      </c>
      <c r="CX97">
        <v>6</v>
      </c>
      <c r="CY97">
        <v>2</v>
      </c>
      <c r="CZ97">
        <v>3</v>
      </c>
      <c r="DA97">
        <v>2</v>
      </c>
      <c r="DB97">
        <v>4</v>
      </c>
      <c r="DC97">
        <v>5</v>
      </c>
      <c r="DD97">
        <v>4</v>
      </c>
      <c r="DE97">
        <v>4</v>
      </c>
      <c r="DF97">
        <v>4</v>
      </c>
      <c r="DG97">
        <v>4</v>
      </c>
      <c r="DH97">
        <v>2</v>
      </c>
      <c r="DI97">
        <v>3</v>
      </c>
      <c r="DJ97">
        <v>1</v>
      </c>
      <c r="DK97">
        <v>2</v>
      </c>
      <c r="DL97">
        <v>4</v>
      </c>
      <c r="DM97">
        <v>2</v>
      </c>
      <c r="DN97">
        <v>1</v>
      </c>
      <c r="DO97">
        <v>1</v>
      </c>
      <c r="DP97">
        <v>2</v>
      </c>
      <c r="DQ97">
        <v>2</v>
      </c>
      <c r="DR97">
        <v>4</v>
      </c>
      <c r="DS97">
        <v>5</v>
      </c>
      <c r="DT97">
        <v>320</v>
      </c>
      <c r="DU97">
        <v>1</v>
      </c>
      <c r="DV97">
        <v>1</v>
      </c>
    </row>
    <row r="98" spans="1:126" x14ac:dyDescent="0.35">
      <c r="A98">
        <f t="shared" si="1"/>
        <v>95</v>
      </c>
      <c r="B98" s="2">
        <v>44966.251793981479</v>
      </c>
      <c r="C98" s="2">
        <v>44966.259884259256</v>
      </c>
      <c r="D98">
        <v>0</v>
      </c>
      <c r="E98">
        <v>95</v>
      </c>
      <c r="F98">
        <v>698</v>
      </c>
      <c r="G98">
        <v>0</v>
      </c>
      <c r="H98" s="2">
        <v>44969.25990740741</v>
      </c>
      <c r="I98" t="s">
        <v>484</v>
      </c>
      <c r="J98" t="s">
        <v>370</v>
      </c>
      <c r="K98" t="s">
        <v>367</v>
      </c>
      <c r="L98">
        <v>1</v>
      </c>
      <c r="M98">
        <v>1</v>
      </c>
      <c r="N98">
        <v>52</v>
      </c>
      <c r="O98">
        <v>2</v>
      </c>
      <c r="P98">
        <v>1</v>
      </c>
      <c r="V98">
        <v>1</v>
      </c>
      <c r="X98">
        <v>1</v>
      </c>
      <c r="Y98">
        <v>1</v>
      </c>
      <c r="Z98">
        <v>11</v>
      </c>
      <c r="AA98">
        <v>0</v>
      </c>
      <c r="AB98" t="s">
        <v>374</v>
      </c>
      <c r="AC98">
        <v>3</v>
      </c>
      <c r="AD98">
        <v>10</v>
      </c>
      <c r="AE98">
        <v>1</v>
      </c>
      <c r="AF98">
        <v>11</v>
      </c>
      <c r="AG98">
        <v>2</v>
      </c>
      <c r="AH98">
        <v>1</v>
      </c>
      <c r="AI98">
        <v>1</v>
      </c>
      <c r="AJ98">
        <v>1</v>
      </c>
      <c r="AK98">
        <v>1</v>
      </c>
      <c r="AL98">
        <v>1</v>
      </c>
      <c r="AM98">
        <v>1</v>
      </c>
      <c r="AN98">
        <v>1</v>
      </c>
      <c r="AO98">
        <v>1</v>
      </c>
      <c r="AP98">
        <v>7</v>
      </c>
      <c r="AQ98">
        <v>2</v>
      </c>
      <c r="AR98">
        <v>1</v>
      </c>
      <c r="AS98">
        <v>1</v>
      </c>
      <c r="AT98">
        <v>1</v>
      </c>
      <c r="AU98">
        <v>1</v>
      </c>
      <c r="AV98">
        <v>1</v>
      </c>
      <c r="AW98">
        <v>1</v>
      </c>
      <c r="AX98">
        <v>1</v>
      </c>
      <c r="AY98">
        <v>1</v>
      </c>
      <c r="AZ98">
        <v>3</v>
      </c>
      <c r="BA98">
        <v>5</v>
      </c>
      <c r="BB98">
        <v>5</v>
      </c>
      <c r="BC98">
        <v>1</v>
      </c>
      <c r="BD98">
        <v>1</v>
      </c>
      <c r="BE98">
        <v>1</v>
      </c>
      <c r="BF98">
        <v>1</v>
      </c>
      <c r="BG98">
        <v>7</v>
      </c>
      <c r="BH98">
        <v>7</v>
      </c>
      <c r="BI98">
        <v>7</v>
      </c>
      <c r="BJ98">
        <v>7</v>
      </c>
      <c r="BK98">
        <v>7</v>
      </c>
      <c r="BL98">
        <v>7</v>
      </c>
      <c r="BM98">
        <v>1</v>
      </c>
      <c r="BN98">
        <v>2</v>
      </c>
      <c r="BO98">
        <v>6</v>
      </c>
      <c r="BP98">
        <v>3</v>
      </c>
      <c r="BQ98">
        <v>3</v>
      </c>
      <c r="BR98">
        <v>2</v>
      </c>
      <c r="BS98">
        <v>2</v>
      </c>
      <c r="BT98">
        <v>4</v>
      </c>
      <c r="BU98">
        <v>3</v>
      </c>
      <c r="BV98">
        <v>2</v>
      </c>
      <c r="BW98">
        <v>2</v>
      </c>
      <c r="BX98">
        <v>1</v>
      </c>
      <c r="BY98">
        <v>2</v>
      </c>
      <c r="BZ98">
        <v>1</v>
      </c>
      <c r="CA98">
        <v>1</v>
      </c>
      <c r="CB98">
        <v>2</v>
      </c>
      <c r="CC98">
        <v>1</v>
      </c>
      <c r="CD98">
        <v>2</v>
      </c>
      <c r="CE98">
        <v>1</v>
      </c>
      <c r="CF98">
        <v>2</v>
      </c>
      <c r="CG98">
        <v>1</v>
      </c>
      <c r="CH98">
        <v>1</v>
      </c>
      <c r="CI98">
        <v>2</v>
      </c>
      <c r="CJ98">
        <v>1</v>
      </c>
      <c r="CK98">
        <v>6</v>
      </c>
      <c r="CL98">
        <v>7</v>
      </c>
      <c r="CM98">
        <v>1</v>
      </c>
      <c r="CN98">
        <v>1</v>
      </c>
      <c r="CO98">
        <v>7</v>
      </c>
      <c r="CP98">
        <v>2</v>
      </c>
      <c r="CQ98">
        <v>3</v>
      </c>
      <c r="CR98">
        <v>7</v>
      </c>
      <c r="CS98">
        <v>1</v>
      </c>
      <c r="CT98">
        <v>5</v>
      </c>
      <c r="CU98">
        <v>7</v>
      </c>
      <c r="CV98">
        <v>1</v>
      </c>
      <c r="CW98">
        <v>6</v>
      </c>
      <c r="CX98">
        <v>7</v>
      </c>
      <c r="CY98">
        <v>1</v>
      </c>
      <c r="CZ98">
        <v>4</v>
      </c>
      <c r="DA98">
        <v>3</v>
      </c>
      <c r="DB98">
        <v>1</v>
      </c>
      <c r="DC98">
        <v>5</v>
      </c>
      <c r="DD98">
        <v>2</v>
      </c>
      <c r="DE98">
        <v>4</v>
      </c>
      <c r="DF98">
        <v>5</v>
      </c>
      <c r="DG98">
        <v>5</v>
      </c>
      <c r="DH98">
        <v>1</v>
      </c>
      <c r="DI98">
        <v>3</v>
      </c>
      <c r="DJ98">
        <v>1</v>
      </c>
      <c r="DK98">
        <v>2</v>
      </c>
      <c r="DL98">
        <v>1</v>
      </c>
      <c r="DM98">
        <v>1</v>
      </c>
      <c r="DN98">
        <v>1</v>
      </c>
      <c r="DO98">
        <v>3</v>
      </c>
      <c r="DP98">
        <v>1</v>
      </c>
      <c r="DQ98">
        <v>1</v>
      </c>
      <c r="DR98">
        <v>5</v>
      </c>
      <c r="DS98">
        <v>5</v>
      </c>
      <c r="DT98">
        <v>270</v>
      </c>
      <c r="DU98">
        <v>1</v>
      </c>
      <c r="DV98">
        <v>1</v>
      </c>
    </row>
    <row r="99" spans="1:126" x14ac:dyDescent="0.35">
      <c r="A99">
        <f t="shared" si="1"/>
        <v>96</v>
      </c>
      <c r="B99" s="2">
        <v>44967.37773148148</v>
      </c>
      <c r="C99" s="2">
        <v>44967.380231481482</v>
      </c>
      <c r="D99">
        <v>0</v>
      </c>
      <c r="E99">
        <v>76</v>
      </c>
      <c r="F99">
        <v>216</v>
      </c>
      <c r="G99">
        <v>0</v>
      </c>
      <c r="H99" s="2">
        <v>44970.380266203705</v>
      </c>
      <c r="I99" t="s">
        <v>485</v>
      </c>
      <c r="J99" t="s">
        <v>366</v>
      </c>
      <c r="K99" t="s">
        <v>367</v>
      </c>
      <c r="L99">
        <v>1</v>
      </c>
      <c r="M99">
        <v>1</v>
      </c>
      <c r="N99">
        <v>54</v>
      </c>
      <c r="O99">
        <v>2</v>
      </c>
      <c r="P99">
        <v>1</v>
      </c>
      <c r="V99">
        <v>1</v>
      </c>
      <c r="X99">
        <v>2</v>
      </c>
      <c r="Y99">
        <v>1</v>
      </c>
      <c r="Z99">
        <v>11</v>
      </c>
      <c r="AA99">
        <v>4</v>
      </c>
      <c r="AB99" t="s">
        <v>368</v>
      </c>
      <c r="AC99">
        <v>5</v>
      </c>
      <c r="AD99">
        <v>8</v>
      </c>
      <c r="AE99">
        <v>2</v>
      </c>
      <c r="AF99">
        <v>15</v>
      </c>
      <c r="AG99">
        <v>1</v>
      </c>
      <c r="DT99">
        <v>22</v>
      </c>
      <c r="DU99">
        <f>0</f>
        <v>0</v>
      </c>
      <c r="DV99">
        <f>0</f>
        <v>0</v>
      </c>
    </row>
    <row r="100" spans="1:126" x14ac:dyDescent="0.35">
      <c r="A100">
        <f t="shared" si="1"/>
        <v>97</v>
      </c>
      <c r="B100" s="2">
        <v>44968.181840277779</v>
      </c>
      <c r="C100" s="2">
        <v>44968.183483796296</v>
      </c>
      <c r="D100">
        <v>0</v>
      </c>
      <c r="E100">
        <v>76</v>
      </c>
      <c r="F100">
        <v>142</v>
      </c>
      <c r="G100">
        <v>0</v>
      </c>
      <c r="H100" s="2">
        <v>44971.183506944442</v>
      </c>
      <c r="I100" t="s">
        <v>486</v>
      </c>
      <c r="J100" t="s">
        <v>366</v>
      </c>
      <c r="K100" t="s">
        <v>367</v>
      </c>
      <c r="L100">
        <v>1</v>
      </c>
      <c r="M100">
        <v>1</v>
      </c>
      <c r="N100">
        <v>60</v>
      </c>
      <c r="O100">
        <v>2</v>
      </c>
      <c r="P100">
        <v>1</v>
      </c>
      <c r="V100">
        <v>1</v>
      </c>
      <c r="X100">
        <v>2</v>
      </c>
      <c r="Y100">
        <v>1</v>
      </c>
      <c r="Z100">
        <v>7</v>
      </c>
      <c r="AA100">
        <v>9</v>
      </c>
      <c r="AB100">
        <v>2</v>
      </c>
      <c r="AC100">
        <v>4</v>
      </c>
      <c r="AD100">
        <v>2</v>
      </c>
      <c r="AE100">
        <v>1</v>
      </c>
      <c r="AF100">
        <v>14</v>
      </c>
      <c r="AG100">
        <v>2</v>
      </c>
      <c r="DT100">
        <v>14</v>
      </c>
      <c r="DU100">
        <f>0</f>
        <v>0</v>
      </c>
      <c r="DV100">
        <f>0</f>
        <v>0</v>
      </c>
    </row>
    <row r="101" spans="1:126" x14ac:dyDescent="0.35">
      <c r="A101">
        <f t="shared" si="1"/>
        <v>98</v>
      </c>
      <c r="B101" s="2">
        <v>44971.277048611111</v>
      </c>
      <c r="C101" s="2">
        <v>44971.285532407404</v>
      </c>
      <c r="D101">
        <v>0</v>
      </c>
      <c r="E101">
        <v>76</v>
      </c>
      <c r="F101">
        <v>733</v>
      </c>
      <c r="G101">
        <v>0</v>
      </c>
      <c r="H101" s="2">
        <v>44974.285567129627</v>
      </c>
      <c r="I101" t="s">
        <v>487</v>
      </c>
      <c r="J101" t="s">
        <v>366</v>
      </c>
      <c r="K101" t="s">
        <v>367</v>
      </c>
      <c r="L101">
        <v>0.89999997615814198</v>
      </c>
      <c r="M101">
        <v>1</v>
      </c>
      <c r="N101">
        <v>48</v>
      </c>
      <c r="O101">
        <v>1</v>
      </c>
      <c r="P101">
        <v>1</v>
      </c>
      <c r="V101">
        <v>1</v>
      </c>
      <c r="X101">
        <v>4</v>
      </c>
      <c r="Y101">
        <v>1</v>
      </c>
      <c r="Z101">
        <v>8</v>
      </c>
      <c r="AA101">
        <v>0</v>
      </c>
      <c r="AB101" t="s">
        <v>378</v>
      </c>
      <c r="AC101">
        <v>5</v>
      </c>
      <c r="AD101">
        <v>8</v>
      </c>
      <c r="AE101">
        <v>1</v>
      </c>
      <c r="AF101">
        <v>0</v>
      </c>
      <c r="AG101">
        <v>1</v>
      </c>
      <c r="DT101">
        <v>25</v>
      </c>
      <c r="DU101">
        <f>0</f>
        <v>0</v>
      </c>
      <c r="DV101">
        <f>0</f>
        <v>0</v>
      </c>
    </row>
    <row r="102" spans="1:126" x14ac:dyDescent="0.35">
      <c r="A102">
        <f t="shared" si="1"/>
        <v>99</v>
      </c>
      <c r="B102" s="2">
        <v>44972.295868055553</v>
      </c>
      <c r="C102" s="2">
        <v>44972.303761574076</v>
      </c>
      <c r="D102">
        <v>0</v>
      </c>
      <c r="E102">
        <v>95</v>
      </c>
      <c r="F102">
        <v>681</v>
      </c>
      <c r="G102">
        <v>0</v>
      </c>
      <c r="H102" s="2">
        <v>44975.303784722222</v>
      </c>
      <c r="I102" t="s">
        <v>488</v>
      </c>
      <c r="J102" t="s">
        <v>370</v>
      </c>
      <c r="K102" t="s">
        <v>367</v>
      </c>
      <c r="L102">
        <v>1</v>
      </c>
      <c r="M102">
        <v>1</v>
      </c>
      <c r="N102">
        <v>49</v>
      </c>
      <c r="O102">
        <v>2</v>
      </c>
      <c r="P102">
        <v>1</v>
      </c>
      <c r="V102">
        <v>1</v>
      </c>
      <c r="X102">
        <v>1</v>
      </c>
      <c r="Y102">
        <v>1</v>
      </c>
      <c r="Z102">
        <v>6</v>
      </c>
      <c r="AA102">
        <v>0</v>
      </c>
      <c r="AB102">
        <v>2</v>
      </c>
      <c r="AC102">
        <v>4</v>
      </c>
      <c r="AD102">
        <v>4</v>
      </c>
      <c r="AE102">
        <v>2</v>
      </c>
      <c r="AF102">
        <v>11</v>
      </c>
      <c r="AG102">
        <v>1</v>
      </c>
      <c r="AH102">
        <v>2</v>
      </c>
      <c r="AI102">
        <v>2</v>
      </c>
      <c r="AJ102">
        <v>2</v>
      </c>
      <c r="AK102">
        <v>2</v>
      </c>
      <c r="AL102">
        <v>2</v>
      </c>
      <c r="AM102">
        <v>5</v>
      </c>
      <c r="AN102">
        <v>1</v>
      </c>
      <c r="AO102">
        <v>2</v>
      </c>
      <c r="AP102">
        <v>7</v>
      </c>
      <c r="AQ102">
        <v>2</v>
      </c>
      <c r="AR102">
        <v>7</v>
      </c>
      <c r="AS102">
        <v>2</v>
      </c>
      <c r="AT102">
        <v>2</v>
      </c>
      <c r="AU102">
        <v>2</v>
      </c>
      <c r="AV102">
        <v>2</v>
      </c>
      <c r="AW102">
        <v>2</v>
      </c>
      <c r="AX102">
        <v>2</v>
      </c>
      <c r="AY102">
        <v>2</v>
      </c>
      <c r="AZ102">
        <v>5</v>
      </c>
      <c r="BA102">
        <v>5</v>
      </c>
      <c r="BB102">
        <v>2</v>
      </c>
      <c r="BC102">
        <v>6</v>
      </c>
      <c r="BD102">
        <v>2</v>
      </c>
      <c r="BE102">
        <v>2</v>
      </c>
      <c r="BF102">
        <v>2</v>
      </c>
      <c r="BG102">
        <v>6</v>
      </c>
      <c r="BH102">
        <v>6</v>
      </c>
      <c r="BI102">
        <v>5</v>
      </c>
      <c r="BJ102">
        <v>5</v>
      </c>
      <c r="BK102">
        <v>5</v>
      </c>
      <c r="BL102">
        <v>5</v>
      </c>
      <c r="BM102">
        <v>2</v>
      </c>
      <c r="BN102">
        <v>6</v>
      </c>
      <c r="BO102">
        <v>6</v>
      </c>
      <c r="BP102">
        <v>5</v>
      </c>
      <c r="BQ102">
        <v>5</v>
      </c>
      <c r="BR102">
        <v>4</v>
      </c>
      <c r="BS102">
        <v>1</v>
      </c>
      <c r="BT102">
        <v>2</v>
      </c>
      <c r="BU102">
        <v>4</v>
      </c>
      <c r="BV102">
        <v>2</v>
      </c>
      <c r="BW102">
        <v>4</v>
      </c>
      <c r="BX102">
        <v>2</v>
      </c>
      <c r="BY102">
        <v>2</v>
      </c>
      <c r="BZ102">
        <v>2</v>
      </c>
      <c r="CA102">
        <v>2</v>
      </c>
      <c r="CB102">
        <v>2</v>
      </c>
      <c r="CC102">
        <v>2</v>
      </c>
      <c r="CD102">
        <v>2</v>
      </c>
      <c r="CE102">
        <v>2</v>
      </c>
      <c r="CF102">
        <v>2</v>
      </c>
      <c r="CG102">
        <v>5</v>
      </c>
      <c r="CH102">
        <v>1</v>
      </c>
      <c r="CI102">
        <v>2</v>
      </c>
      <c r="CJ102">
        <v>5</v>
      </c>
      <c r="CK102">
        <v>3</v>
      </c>
      <c r="CL102">
        <v>6</v>
      </c>
      <c r="CM102">
        <v>1</v>
      </c>
      <c r="CN102">
        <v>3</v>
      </c>
      <c r="CO102">
        <v>7</v>
      </c>
      <c r="CP102">
        <v>3</v>
      </c>
      <c r="CQ102">
        <v>1</v>
      </c>
      <c r="CR102">
        <v>6</v>
      </c>
      <c r="CS102">
        <v>2</v>
      </c>
      <c r="CT102">
        <v>6</v>
      </c>
      <c r="CU102">
        <v>6</v>
      </c>
      <c r="CV102">
        <v>2</v>
      </c>
      <c r="CW102">
        <v>5</v>
      </c>
      <c r="CX102">
        <v>6</v>
      </c>
      <c r="CY102">
        <v>3</v>
      </c>
      <c r="CZ102">
        <v>5</v>
      </c>
      <c r="DA102">
        <v>4</v>
      </c>
      <c r="DB102">
        <v>2</v>
      </c>
      <c r="DC102">
        <v>2</v>
      </c>
      <c r="DD102">
        <v>4</v>
      </c>
      <c r="DE102">
        <v>5</v>
      </c>
      <c r="DF102">
        <v>4</v>
      </c>
      <c r="DG102">
        <v>4</v>
      </c>
      <c r="DH102">
        <v>3</v>
      </c>
      <c r="DI102">
        <v>3</v>
      </c>
      <c r="DJ102">
        <v>5</v>
      </c>
      <c r="DK102">
        <v>5</v>
      </c>
      <c r="DL102">
        <v>2</v>
      </c>
      <c r="DM102">
        <v>4</v>
      </c>
      <c r="DN102">
        <v>4</v>
      </c>
      <c r="DO102">
        <v>4</v>
      </c>
      <c r="DP102">
        <v>4</v>
      </c>
      <c r="DQ102">
        <v>4</v>
      </c>
      <c r="DR102">
        <v>3</v>
      </c>
      <c r="DS102">
        <v>3</v>
      </c>
      <c r="DT102">
        <v>324</v>
      </c>
      <c r="DU102">
        <v>1</v>
      </c>
      <c r="DV102">
        <v>1</v>
      </c>
    </row>
    <row r="103" spans="1:126" x14ac:dyDescent="0.35">
      <c r="A103">
        <f t="shared" si="1"/>
        <v>100</v>
      </c>
      <c r="B103" s="2">
        <v>44979.124166666668</v>
      </c>
      <c r="C103" s="2">
        <v>44979.132754629631</v>
      </c>
      <c r="D103">
        <v>0</v>
      </c>
      <c r="E103">
        <v>90</v>
      </c>
      <c r="F103">
        <v>742</v>
      </c>
      <c r="G103">
        <v>0</v>
      </c>
      <c r="H103" s="2">
        <v>44982.132777777777</v>
      </c>
      <c r="I103" t="s">
        <v>489</v>
      </c>
      <c r="J103" t="s">
        <v>370</v>
      </c>
      <c r="K103" t="s">
        <v>367</v>
      </c>
      <c r="L103">
        <v>1</v>
      </c>
      <c r="M103">
        <v>1</v>
      </c>
      <c r="N103">
        <v>66</v>
      </c>
      <c r="O103">
        <v>1</v>
      </c>
      <c r="P103">
        <v>1</v>
      </c>
      <c r="V103">
        <v>1</v>
      </c>
      <c r="X103">
        <v>3</v>
      </c>
      <c r="Y103">
        <v>1</v>
      </c>
      <c r="Z103">
        <v>15</v>
      </c>
      <c r="AA103">
        <v>6</v>
      </c>
      <c r="AB103" t="s">
        <v>390</v>
      </c>
      <c r="AC103">
        <v>5</v>
      </c>
      <c r="AD103">
        <v>30</v>
      </c>
      <c r="AE103">
        <v>1</v>
      </c>
      <c r="AF103">
        <v>15</v>
      </c>
      <c r="AG103">
        <v>1</v>
      </c>
      <c r="AH103">
        <v>5</v>
      </c>
      <c r="AI103">
        <v>5</v>
      </c>
      <c r="AJ103">
        <v>5</v>
      </c>
      <c r="AK103">
        <v>4</v>
      </c>
      <c r="AL103">
        <v>4</v>
      </c>
      <c r="AM103">
        <v>5</v>
      </c>
      <c r="AN103">
        <v>3</v>
      </c>
      <c r="AO103">
        <v>4</v>
      </c>
      <c r="AP103">
        <v>3</v>
      </c>
      <c r="AQ103">
        <v>5</v>
      </c>
      <c r="AR103">
        <v>4</v>
      </c>
      <c r="AS103">
        <v>3</v>
      </c>
      <c r="AT103">
        <v>5</v>
      </c>
      <c r="AU103">
        <v>3</v>
      </c>
      <c r="AV103">
        <v>5</v>
      </c>
      <c r="AW103">
        <v>5</v>
      </c>
      <c r="AX103">
        <v>3</v>
      </c>
      <c r="AY103">
        <v>3</v>
      </c>
      <c r="AZ103">
        <v>5</v>
      </c>
      <c r="BA103">
        <v>3</v>
      </c>
      <c r="BB103">
        <v>5</v>
      </c>
      <c r="BC103">
        <v>4</v>
      </c>
      <c r="BD103">
        <v>5</v>
      </c>
      <c r="BE103">
        <v>5</v>
      </c>
      <c r="BF103">
        <v>5</v>
      </c>
      <c r="BG103">
        <v>3</v>
      </c>
      <c r="BH103">
        <v>3</v>
      </c>
      <c r="BI103">
        <v>4</v>
      </c>
      <c r="BJ103">
        <v>5</v>
      </c>
      <c r="BK103">
        <v>4</v>
      </c>
      <c r="BL103">
        <v>5</v>
      </c>
      <c r="BM103">
        <v>5</v>
      </c>
      <c r="BN103">
        <v>3</v>
      </c>
      <c r="BO103">
        <v>3</v>
      </c>
      <c r="BP103">
        <v>3</v>
      </c>
      <c r="BQ103">
        <v>4</v>
      </c>
      <c r="BR103">
        <v>2</v>
      </c>
      <c r="BS103">
        <v>2</v>
      </c>
      <c r="BT103">
        <v>3</v>
      </c>
      <c r="BU103">
        <v>3</v>
      </c>
      <c r="BV103">
        <v>2</v>
      </c>
      <c r="BW103">
        <v>2</v>
      </c>
      <c r="BX103">
        <v>2</v>
      </c>
      <c r="BY103">
        <v>3</v>
      </c>
      <c r="BZ103">
        <v>1</v>
      </c>
      <c r="CA103">
        <v>1</v>
      </c>
      <c r="CB103">
        <v>1</v>
      </c>
      <c r="CC103">
        <v>2</v>
      </c>
      <c r="CD103">
        <v>2</v>
      </c>
      <c r="CE103">
        <v>2</v>
      </c>
      <c r="CF103">
        <v>2</v>
      </c>
      <c r="CG103">
        <v>1</v>
      </c>
      <c r="CH103">
        <v>1</v>
      </c>
      <c r="CI103">
        <v>1</v>
      </c>
      <c r="CJ103">
        <v>2</v>
      </c>
      <c r="CK103">
        <v>2</v>
      </c>
      <c r="CL103">
        <v>5</v>
      </c>
      <c r="CM103">
        <v>3</v>
      </c>
      <c r="CN103">
        <v>2</v>
      </c>
      <c r="CO103">
        <v>5</v>
      </c>
      <c r="CP103">
        <v>5</v>
      </c>
      <c r="CQ103">
        <v>2</v>
      </c>
      <c r="CR103">
        <v>5</v>
      </c>
      <c r="CS103">
        <v>4</v>
      </c>
      <c r="CT103">
        <v>5</v>
      </c>
      <c r="CU103">
        <v>5</v>
      </c>
      <c r="CV103">
        <v>2</v>
      </c>
      <c r="CW103">
        <v>3</v>
      </c>
      <c r="CX103">
        <v>5</v>
      </c>
      <c r="CY103">
        <v>3</v>
      </c>
      <c r="CZ103">
        <v>2</v>
      </c>
      <c r="DA103">
        <v>4</v>
      </c>
      <c r="DT103">
        <v>262</v>
      </c>
      <c r="DU103">
        <f>0</f>
        <v>0</v>
      </c>
      <c r="DV103">
        <v>1</v>
      </c>
    </row>
    <row r="104" spans="1:126" x14ac:dyDescent="0.35">
      <c r="A104">
        <f t="shared" si="1"/>
        <v>101</v>
      </c>
      <c r="B104" s="2">
        <v>44985.610069444447</v>
      </c>
      <c r="C104" s="2">
        <v>44985.61519675926</v>
      </c>
      <c r="D104">
        <v>0</v>
      </c>
      <c r="E104">
        <v>100</v>
      </c>
      <c r="F104">
        <v>443</v>
      </c>
      <c r="G104">
        <v>1</v>
      </c>
      <c r="H104" s="2">
        <v>44985.615219907406</v>
      </c>
      <c r="I104" t="s">
        <v>490</v>
      </c>
      <c r="J104" t="s">
        <v>370</v>
      </c>
      <c r="K104" t="s">
        <v>367</v>
      </c>
      <c r="L104">
        <v>0.89999997615814198</v>
      </c>
      <c r="M104">
        <v>1</v>
      </c>
      <c r="N104">
        <v>29</v>
      </c>
      <c r="O104">
        <v>2</v>
      </c>
      <c r="P104">
        <v>1</v>
      </c>
      <c r="V104">
        <v>1</v>
      </c>
      <c r="X104">
        <v>4</v>
      </c>
      <c r="Y104">
        <v>1</v>
      </c>
      <c r="Z104">
        <v>2</v>
      </c>
      <c r="AA104">
        <v>6</v>
      </c>
      <c r="AB104" t="s">
        <v>393</v>
      </c>
      <c r="AC104">
        <v>3</v>
      </c>
      <c r="AD104">
        <v>1</v>
      </c>
      <c r="AE104">
        <v>1</v>
      </c>
      <c r="AF104">
        <v>13</v>
      </c>
      <c r="AG104">
        <v>2</v>
      </c>
      <c r="AH104">
        <v>5</v>
      </c>
      <c r="AI104">
        <v>4</v>
      </c>
      <c r="AJ104">
        <v>4</v>
      </c>
      <c r="AK104">
        <v>3</v>
      </c>
      <c r="AL104">
        <v>3</v>
      </c>
      <c r="AM104">
        <v>6</v>
      </c>
      <c r="AN104">
        <v>3</v>
      </c>
      <c r="AO104">
        <v>4</v>
      </c>
      <c r="AP104">
        <v>6</v>
      </c>
      <c r="AQ104">
        <v>2</v>
      </c>
      <c r="AR104">
        <v>6</v>
      </c>
      <c r="AS104">
        <v>2</v>
      </c>
      <c r="AT104">
        <v>2</v>
      </c>
      <c r="AU104">
        <v>2</v>
      </c>
      <c r="AV104">
        <v>2</v>
      </c>
      <c r="AW104">
        <v>2</v>
      </c>
      <c r="AX104">
        <v>6</v>
      </c>
      <c r="AY104">
        <v>2</v>
      </c>
      <c r="AZ104">
        <v>3</v>
      </c>
      <c r="BA104">
        <v>6</v>
      </c>
      <c r="BB104">
        <v>7</v>
      </c>
      <c r="BC104">
        <v>5</v>
      </c>
      <c r="BD104">
        <v>1</v>
      </c>
      <c r="BE104">
        <v>2</v>
      </c>
      <c r="BF104">
        <v>1</v>
      </c>
      <c r="BG104">
        <v>4</v>
      </c>
      <c r="BH104">
        <v>4</v>
      </c>
      <c r="BI104">
        <v>6</v>
      </c>
      <c r="BJ104">
        <v>6</v>
      </c>
      <c r="BK104">
        <v>6</v>
      </c>
      <c r="BL104">
        <v>6</v>
      </c>
      <c r="BM104">
        <v>2</v>
      </c>
      <c r="BN104">
        <v>3</v>
      </c>
      <c r="BO104">
        <v>3</v>
      </c>
      <c r="BP104">
        <v>2</v>
      </c>
      <c r="BQ104">
        <v>5</v>
      </c>
      <c r="BR104">
        <v>4</v>
      </c>
      <c r="BS104">
        <v>2</v>
      </c>
      <c r="BT104">
        <v>1</v>
      </c>
      <c r="BU104">
        <v>5</v>
      </c>
      <c r="BV104">
        <v>1</v>
      </c>
      <c r="BW104">
        <v>4</v>
      </c>
      <c r="BX104">
        <v>2</v>
      </c>
      <c r="BY104">
        <v>4</v>
      </c>
      <c r="BZ104">
        <v>1</v>
      </c>
      <c r="CA104">
        <v>1</v>
      </c>
      <c r="CB104">
        <v>2</v>
      </c>
      <c r="CC104">
        <v>1</v>
      </c>
      <c r="CD104">
        <v>2</v>
      </c>
      <c r="CE104">
        <v>1</v>
      </c>
      <c r="CF104">
        <v>1</v>
      </c>
      <c r="CG104">
        <v>1</v>
      </c>
      <c r="CH104">
        <v>1</v>
      </c>
      <c r="CI104">
        <v>1</v>
      </c>
      <c r="CJ104">
        <v>1</v>
      </c>
      <c r="CK104">
        <v>5</v>
      </c>
      <c r="CL104">
        <v>7</v>
      </c>
      <c r="CM104">
        <v>1</v>
      </c>
      <c r="CN104">
        <v>2</v>
      </c>
      <c r="CO104">
        <v>6</v>
      </c>
      <c r="CP104">
        <v>1</v>
      </c>
      <c r="CQ104">
        <v>5</v>
      </c>
      <c r="CR104">
        <v>7</v>
      </c>
      <c r="CS104">
        <v>1</v>
      </c>
      <c r="CT104">
        <v>5</v>
      </c>
      <c r="CU104">
        <v>7</v>
      </c>
      <c r="CV104">
        <v>1</v>
      </c>
      <c r="CW104">
        <v>4</v>
      </c>
      <c r="CX104">
        <v>7</v>
      </c>
      <c r="CY104">
        <v>1</v>
      </c>
      <c r="CZ104">
        <v>5</v>
      </c>
      <c r="DA104">
        <v>1</v>
      </c>
      <c r="DB104">
        <v>5</v>
      </c>
      <c r="DC104">
        <v>5</v>
      </c>
      <c r="DD104">
        <v>4</v>
      </c>
      <c r="DE104">
        <v>4</v>
      </c>
      <c r="DF104">
        <v>5</v>
      </c>
      <c r="DG104">
        <v>5</v>
      </c>
      <c r="DH104">
        <v>4</v>
      </c>
      <c r="DI104">
        <v>4</v>
      </c>
      <c r="DJ104">
        <v>4</v>
      </c>
      <c r="DK104">
        <v>3</v>
      </c>
      <c r="DL104">
        <v>3</v>
      </c>
      <c r="DM104">
        <v>3</v>
      </c>
      <c r="DN104">
        <v>2</v>
      </c>
      <c r="DO104">
        <v>1</v>
      </c>
      <c r="DP104">
        <v>3</v>
      </c>
      <c r="DQ104">
        <v>1</v>
      </c>
      <c r="DR104">
        <v>5</v>
      </c>
      <c r="DS104">
        <v>5</v>
      </c>
      <c r="DT104">
        <v>324</v>
      </c>
      <c r="DU104">
        <v>1</v>
      </c>
      <c r="DV104">
        <v>1</v>
      </c>
    </row>
    <row r="105" spans="1:126" x14ac:dyDescent="0.35">
      <c r="A105">
        <f t="shared" si="1"/>
        <v>102</v>
      </c>
      <c r="B105" s="2">
        <v>44986.272951388892</v>
      </c>
      <c r="C105" s="2">
        <v>44986.280347222222</v>
      </c>
      <c r="D105">
        <v>0</v>
      </c>
      <c r="E105">
        <v>100</v>
      </c>
      <c r="F105">
        <v>638</v>
      </c>
      <c r="G105">
        <v>1</v>
      </c>
      <c r="H105" s="2">
        <v>44986.280358796299</v>
      </c>
      <c r="I105" t="s">
        <v>491</v>
      </c>
      <c r="J105" t="s">
        <v>370</v>
      </c>
      <c r="K105" t="s">
        <v>367</v>
      </c>
      <c r="L105">
        <v>0.89999997615814198</v>
      </c>
      <c r="M105">
        <v>1</v>
      </c>
      <c r="N105">
        <v>41</v>
      </c>
      <c r="O105">
        <v>1</v>
      </c>
      <c r="P105">
        <v>1</v>
      </c>
      <c r="V105">
        <v>1</v>
      </c>
      <c r="X105">
        <v>1</v>
      </c>
      <c r="Y105">
        <v>1</v>
      </c>
      <c r="Z105">
        <v>2</v>
      </c>
      <c r="AA105">
        <v>0</v>
      </c>
      <c r="AB105" t="s">
        <v>475</v>
      </c>
      <c r="AC105">
        <v>3</v>
      </c>
      <c r="AD105">
        <v>3</v>
      </c>
      <c r="AE105">
        <v>3</v>
      </c>
      <c r="AF105">
        <v>11</v>
      </c>
      <c r="AG105">
        <v>2</v>
      </c>
      <c r="AH105">
        <v>2</v>
      </c>
      <c r="AI105">
        <v>2</v>
      </c>
      <c r="AJ105">
        <v>1</v>
      </c>
      <c r="AK105">
        <v>2</v>
      </c>
      <c r="AL105">
        <v>1</v>
      </c>
      <c r="AM105">
        <v>2</v>
      </c>
      <c r="AN105">
        <v>2</v>
      </c>
      <c r="AO105">
        <v>2</v>
      </c>
      <c r="AP105">
        <v>7</v>
      </c>
      <c r="AQ105">
        <v>1</v>
      </c>
      <c r="AR105">
        <v>7</v>
      </c>
      <c r="AS105">
        <v>1</v>
      </c>
      <c r="AT105">
        <v>1</v>
      </c>
      <c r="AU105">
        <v>1</v>
      </c>
      <c r="AV105">
        <v>1</v>
      </c>
      <c r="AW105">
        <v>1</v>
      </c>
      <c r="AX105">
        <v>3</v>
      </c>
      <c r="AY105">
        <v>1</v>
      </c>
      <c r="AZ105">
        <v>1</v>
      </c>
      <c r="BA105">
        <v>6</v>
      </c>
      <c r="BB105">
        <v>2</v>
      </c>
      <c r="BC105">
        <v>3</v>
      </c>
      <c r="BD105">
        <v>1</v>
      </c>
      <c r="BE105">
        <v>2</v>
      </c>
      <c r="BF105">
        <v>1</v>
      </c>
      <c r="BG105">
        <v>7</v>
      </c>
      <c r="BH105">
        <v>6</v>
      </c>
      <c r="BI105">
        <v>7</v>
      </c>
      <c r="BJ105">
        <v>7</v>
      </c>
      <c r="BK105">
        <v>5</v>
      </c>
      <c r="BL105">
        <v>7</v>
      </c>
      <c r="BM105">
        <v>1</v>
      </c>
      <c r="BN105">
        <v>5</v>
      </c>
      <c r="BO105">
        <v>6</v>
      </c>
      <c r="BP105">
        <v>6</v>
      </c>
      <c r="BQ105">
        <v>6</v>
      </c>
      <c r="BR105">
        <v>4</v>
      </c>
      <c r="BS105">
        <v>1</v>
      </c>
      <c r="BT105">
        <v>1</v>
      </c>
      <c r="BU105">
        <v>5</v>
      </c>
      <c r="BV105">
        <v>1</v>
      </c>
      <c r="BW105">
        <v>5</v>
      </c>
      <c r="BX105">
        <v>2</v>
      </c>
      <c r="BY105">
        <v>2</v>
      </c>
      <c r="BZ105">
        <v>1</v>
      </c>
      <c r="CA105">
        <v>1</v>
      </c>
      <c r="CB105">
        <v>1</v>
      </c>
      <c r="CC105">
        <v>2</v>
      </c>
      <c r="CD105">
        <v>2</v>
      </c>
      <c r="CE105">
        <v>1</v>
      </c>
      <c r="CF105">
        <v>2</v>
      </c>
      <c r="CG105">
        <v>1</v>
      </c>
      <c r="CH105">
        <v>1</v>
      </c>
      <c r="CI105">
        <v>1</v>
      </c>
      <c r="CJ105">
        <v>1</v>
      </c>
      <c r="CK105">
        <v>6</v>
      </c>
      <c r="CL105">
        <v>7</v>
      </c>
      <c r="CM105">
        <v>2</v>
      </c>
      <c r="CN105">
        <v>4</v>
      </c>
      <c r="CO105">
        <v>5</v>
      </c>
      <c r="CP105">
        <v>2</v>
      </c>
      <c r="CQ105">
        <v>5</v>
      </c>
      <c r="CR105">
        <v>4</v>
      </c>
      <c r="CS105">
        <v>3</v>
      </c>
      <c r="CT105">
        <v>4</v>
      </c>
      <c r="CU105">
        <v>7</v>
      </c>
      <c r="CV105">
        <v>2</v>
      </c>
      <c r="CW105">
        <v>6</v>
      </c>
      <c r="CX105">
        <v>7</v>
      </c>
      <c r="CY105">
        <v>1</v>
      </c>
      <c r="CZ105">
        <v>4</v>
      </c>
      <c r="DA105">
        <v>1</v>
      </c>
      <c r="DB105">
        <v>5</v>
      </c>
      <c r="DC105">
        <v>5</v>
      </c>
      <c r="DD105">
        <v>1</v>
      </c>
      <c r="DE105">
        <v>4</v>
      </c>
      <c r="DF105">
        <v>4</v>
      </c>
      <c r="DG105">
        <v>5</v>
      </c>
      <c r="DH105">
        <v>4</v>
      </c>
      <c r="DI105">
        <v>4</v>
      </c>
      <c r="DJ105">
        <v>1</v>
      </c>
      <c r="DK105">
        <v>2</v>
      </c>
      <c r="DL105">
        <v>2</v>
      </c>
      <c r="DM105">
        <v>3</v>
      </c>
      <c r="DN105">
        <v>2</v>
      </c>
      <c r="DO105">
        <v>1</v>
      </c>
      <c r="DP105">
        <v>1</v>
      </c>
      <c r="DQ105">
        <v>2</v>
      </c>
      <c r="DR105">
        <v>5</v>
      </c>
      <c r="DS105">
        <v>4</v>
      </c>
      <c r="DT105">
        <v>291</v>
      </c>
      <c r="DU105">
        <v>1</v>
      </c>
      <c r="DV105">
        <v>1</v>
      </c>
    </row>
    <row r="106" spans="1:126" x14ac:dyDescent="0.35">
      <c r="A106">
        <f t="shared" si="1"/>
        <v>103</v>
      </c>
      <c r="B106" s="2">
        <v>44986.82707175926</v>
      </c>
      <c r="C106" s="2">
        <v>44986.834861111114</v>
      </c>
      <c r="D106">
        <v>0</v>
      </c>
      <c r="E106">
        <v>100</v>
      </c>
      <c r="F106">
        <v>672</v>
      </c>
      <c r="G106">
        <v>1</v>
      </c>
      <c r="H106" s="2">
        <v>44986.834861111114</v>
      </c>
      <c r="I106" t="s">
        <v>492</v>
      </c>
      <c r="J106" t="s">
        <v>370</v>
      </c>
      <c r="K106" t="s">
        <v>367</v>
      </c>
      <c r="L106">
        <v>0.80000001192092896</v>
      </c>
      <c r="M106">
        <v>1</v>
      </c>
      <c r="N106">
        <v>48</v>
      </c>
      <c r="O106">
        <v>2</v>
      </c>
      <c r="P106">
        <v>1</v>
      </c>
      <c r="V106">
        <v>1</v>
      </c>
      <c r="X106">
        <v>2</v>
      </c>
      <c r="Y106">
        <v>1</v>
      </c>
      <c r="Z106">
        <v>16</v>
      </c>
      <c r="AA106">
        <v>6</v>
      </c>
      <c r="AB106" t="s">
        <v>441</v>
      </c>
      <c r="AC106">
        <v>4</v>
      </c>
      <c r="AD106">
        <v>50</v>
      </c>
      <c r="AE106">
        <v>2</v>
      </c>
      <c r="AF106">
        <v>2</v>
      </c>
      <c r="AG106">
        <v>2</v>
      </c>
      <c r="AH106">
        <v>5</v>
      </c>
      <c r="AI106">
        <v>5</v>
      </c>
      <c r="AJ106">
        <v>4</v>
      </c>
      <c r="AK106">
        <v>5</v>
      </c>
      <c r="AL106">
        <v>5</v>
      </c>
      <c r="AM106">
        <v>5</v>
      </c>
      <c r="AN106">
        <v>3</v>
      </c>
      <c r="AO106">
        <v>3</v>
      </c>
      <c r="AP106">
        <v>3</v>
      </c>
      <c r="AQ106">
        <v>3</v>
      </c>
      <c r="AR106">
        <v>3</v>
      </c>
      <c r="AS106">
        <v>5</v>
      </c>
      <c r="AT106">
        <v>5</v>
      </c>
      <c r="AU106">
        <v>3</v>
      </c>
      <c r="AV106">
        <v>5</v>
      </c>
      <c r="AW106">
        <v>3</v>
      </c>
      <c r="AX106">
        <v>5</v>
      </c>
      <c r="AY106">
        <v>3</v>
      </c>
      <c r="AZ106">
        <v>5</v>
      </c>
      <c r="BA106">
        <v>3</v>
      </c>
      <c r="BB106">
        <v>5</v>
      </c>
      <c r="BC106">
        <v>3</v>
      </c>
      <c r="BD106">
        <v>5</v>
      </c>
      <c r="BE106">
        <v>3</v>
      </c>
      <c r="BF106">
        <v>3</v>
      </c>
      <c r="BG106">
        <v>3</v>
      </c>
      <c r="BH106">
        <v>3</v>
      </c>
      <c r="BI106">
        <v>3</v>
      </c>
      <c r="BJ106">
        <v>5</v>
      </c>
      <c r="BK106">
        <v>3</v>
      </c>
      <c r="BL106">
        <v>3</v>
      </c>
      <c r="BM106">
        <v>5</v>
      </c>
      <c r="BN106">
        <v>5</v>
      </c>
      <c r="BO106">
        <v>3</v>
      </c>
      <c r="BP106">
        <v>5</v>
      </c>
      <c r="BQ106">
        <v>3</v>
      </c>
      <c r="BR106">
        <v>2</v>
      </c>
      <c r="BS106">
        <v>2</v>
      </c>
      <c r="BT106">
        <v>2</v>
      </c>
      <c r="BU106">
        <v>3</v>
      </c>
      <c r="BV106">
        <v>1</v>
      </c>
      <c r="BW106">
        <v>2</v>
      </c>
      <c r="BX106">
        <v>1</v>
      </c>
      <c r="BY106">
        <v>2</v>
      </c>
      <c r="BZ106">
        <v>1</v>
      </c>
      <c r="CA106">
        <v>1</v>
      </c>
      <c r="CB106">
        <v>1</v>
      </c>
      <c r="CC106">
        <v>2</v>
      </c>
      <c r="CD106">
        <v>2</v>
      </c>
      <c r="CE106">
        <v>1</v>
      </c>
      <c r="CF106">
        <v>1</v>
      </c>
      <c r="CG106">
        <v>1</v>
      </c>
      <c r="CH106">
        <v>1</v>
      </c>
      <c r="CI106">
        <v>1</v>
      </c>
      <c r="CJ106">
        <v>2</v>
      </c>
      <c r="CK106">
        <v>5</v>
      </c>
      <c r="CL106">
        <v>5</v>
      </c>
      <c r="CM106">
        <v>2</v>
      </c>
      <c r="CN106">
        <v>5</v>
      </c>
      <c r="CO106">
        <v>5</v>
      </c>
      <c r="CP106">
        <v>2</v>
      </c>
      <c r="CQ106">
        <v>3</v>
      </c>
      <c r="CR106">
        <v>6</v>
      </c>
      <c r="CS106">
        <v>2</v>
      </c>
      <c r="CT106">
        <v>6</v>
      </c>
      <c r="CU106">
        <v>6</v>
      </c>
      <c r="CV106">
        <v>2</v>
      </c>
      <c r="CW106">
        <v>5</v>
      </c>
      <c r="CX106">
        <v>6</v>
      </c>
      <c r="CY106">
        <v>2</v>
      </c>
      <c r="CZ106">
        <v>5</v>
      </c>
      <c r="DA106">
        <v>2</v>
      </c>
      <c r="DB106">
        <v>4</v>
      </c>
      <c r="DC106">
        <v>4</v>
      </c>
      <c r="DD106">
        <v>4</v>
      </c>
      <c r="DE106">
        <v>4</v>
      </c>
      <c r="DF106">
        <v>4</v>
      </c>
      <c r="DG106">
        <v>4</v>
      </c>
      <c r="DH106">
        <v>4</v>
      </c>
      <c r="DI106">
        <v>4</v>
      </c>
      <c r="DJ106">
        <v>4</v>
      </c>
      <c r="DK106">
        <v>2</v>
      </c>
      <c r="DL106">
        <v>4</v>
      </c>
      <c r="DM106">
        <v>2</v>
      </c>
      <c r="DN106">
        <v>1</v>
      </c>
      <c r="DO106">
        <v>2</v>
      </c>
      <c r="DP106">
        <v>2</v>
      </c>
      <c r="DQ106">
        <v>4</v>
      </c>
      <c r="DR106">
        <v>4</v>
      </c>
      <c r="DS106">
        <v>5</v>
      </c>
      <c r="DT106">
        <v>318</v>
      </c>
      <c r="DU106">
        <v>1</v>
      </c>
      <c r="DV106">
        <v>1</v>
      </c>
    </row>
    <row r="107" spans="1:126" x14ac:dyDescent="0.35">
      <c r="A107">
        <f t="shared" si="1"/>
        <v>104</v>
      </c>
      <c r="B107" s="2">
        <v>44987.208356481482</v>
      </c>
      <c r="C107" s="2">
        <v>44987.209097222221</v>
      </c>
      <c r="D107">
        <v>0</v>
      </c>
      <c r="E107">
        <v>100</v>
      </c>
      <c r="F107">
        <v>63</v>
      </c>
      <c r="G107">
        <v>1</v>
      </c>
      <c r="H107" s="2">
        <v>44987.209108796298</v>
      </c>
      <c r="I107" t="s">
        <v>493</v>
      </c>
      <c r="J107" t="s">
        <v>370</v>
      </c>
      <c r="K107" t="s">
        <v>367</v>
      </c>
      <c r="L107">
        <v>0.80000001192092896</v>
      </c>
      <c r="M107">
        <v>1</v>
      </c>
      <c r="N107">
        <v>31</v>
      </c>
      <c r="O107">
        <v>2</v>
      </c>
      <c r="P107">
        <v>4</v>
      </c>
      <c r="V107">
        <v>1</v>
      </c>
      <c r="X107">
        <v>2</v>
      </c>
      <c r="Y107">
        <v>2</v>
      </c>
      <c r="DT107">
        <v>10</v>
      </c>
      <c r="DU107">
        <f>0</f>
        <v>0</v>
      </c>
      <c r="DV107">
        <f>0</f>
        <v>0</v>
      </c>
    </row>
    <row r="108" spans="1:126" x14ac:dyDescent="0.35">
      <c r="A108">
        <f t="shared" si="1"/>
        <v>105</v>
      </c>
      <c r="B108" s="2">
        <v>44987.523182870369</v>
      </c>
      <c r="C108" s="2">
        <v>44987.53633101852</v>
      </c>
      <c r="D108">
        <v>0</v>
      </c>
      <c r="E108">
        <v>100</v>
      </c>
      <c r="F108">
        <v>1135</v>
      </c>
      <c r="G108">
        <v>1</v>
      </c>
      <c r="H108" s="2">
        <v>44987.536354166667</v>
      </c>
      <c r="I108" t="s">
        <v>494</v>
      </c>
      <c r="J108" t="s">
        <v>370</v>
      </c>
      <c r="K108" t="s">
        <v>367</v>
      </c>
      <c r="L108">
        <v>0.80000001192092896</v>
      </c>
      <c r="M108">
        <v>1</v>
      </c>
      <c r="N108">
        <v>56</v>
      </c>
      <c r="O108">
        <v>2</v>
      </c>
      <c r="P108">
        <v>1</v>
      </c>
      <c r="V108">
        <v>1</v>
      </c>
      <c r="X108">
        <v>2</v>
      </c>
      <c r="Y108">
        <v>1</v>
      </c>
      <c r="Z108">
        <v>1</v>
      </c>
      <c r="AA108">
        <v>5</v>
      </c>
      <c r="AB108">
        <v>3</v>
      </c>
      <c r="AC108">
        <v>3</v>
      </c>
      <c r="AD108">
        <v>1</v>
      </c>
      <c r="AE108">
        <v>1</v>
      </c>
      <c r="AF108">
        <v>6</v>
      </c>
      <c r="AG108">
        <v>1</v>
      </c>
      <c r="AH108">
        <v>2</v>
      </c>
      <c r="AI108">
        <v>3</v>
      </c>
      <c r="AJ108">
        <v>3</v>
      </c>
      <c r="AK108">
        <v>4</v>
      </c>
      <c r="AL108">
        <v>4</v>
      </c>
      <c r="AM108">
        <v>5</v>
      </c>
      <c r="AN108">
        <v>4</v>
      </c>
      <c r="AO108">
        <v>4</v>
      </c>
      <c r="AP108">
        <v>4</v>
      </c>
      <c r="AQ108">
        <v>2</v>
      </c>
      <c r="AR108">
        <v>4</v>
      </c>
      <c r="AS108">
        <v>4</v>
      </c>
      <c r="AT108">
        <v>3</v>
      </c>
      <c r="AU108">
        <v>3</v>
      </c>
      <c r="AV108">
        <v>3</v>
      </c>
      <c r="AW108">
        <v>4</v>
      </c>
      <c r="AX108">
        <v>5</v>
      </c>
      <c r="AY108">
        <v>3</v>
      </c>
      <c r="AZ108">
        <v>4</v>
      </c>
      <c r="BA108">
        <v>5</v>
      </c>
      <c r="BB108">
        <v>3</v>
      </c>
      <c r="BC108">
        <v>5</v>
      </c>
      <c r="BD108">
        <v>4</v>
      </c>
      <c r="BE108">
        <v>5</v>
      </c>
      <c r="BF108">
        <v>3</v>
      </c>
      <c r="BG108">
        <v>5</v>
      </c>
      <c r="BH108">
        <v>5</v>
      </c>
      <c r="BI108">
        <v>6</v>
      </c>
      <c r="BJ108">
        <v>5</v>
      </c>
      <c r="BK108">
        <v>6</v>
      </c>
      <c r="BL108">
        <v>5</v>
      </c>
      <c r="BM108">
        <v>2</v>
      </c>
      <c r="BN108">
        <v>5</v>
      </c>
      <c r="BO108">
        <v>5</v>
      </c>
      <c r="BP108">
        <v>6</v>
      </c>
      <c r="BQ108">
        <v>5</v>
      </c>
      <c r="BR108">
        <v>2</v>
      </c>
      <c r="BS108">
        <v>2</v>
      </c>
      <c r="BT108">
        <v>2</v>
      </c>
      <c r="BU108">
        <v>3</v>
      </c>
      <c r="BV108">
        <v>2</v>
      </c>
      <c r="BW108">
        <v>1</v>
      </c>
      <c r="BX108">
        <v>3</v>
      </c>
      <c r="BY108">
        <v>3</v>
      </c>
      <c r="BZ108">
        <v>2</v>
      </c>
      <c r="CA108">
        <v>3</v>
      </c>
      <c r="CB108">
        <v>2</v>
      </c>
      <c r="CC108">
        <v>2</v>
      </c>
      <c r="CD108">
        <v>3</v>
      </c>
      <c r="CE108">
        <v>2</v>
      </c>
      <c r="CF108">
        <v>4</v>
      </c>
      <c r="CG108">
        <v>3</v>
      </c>
      <c r="CH108">
        <v>2</v>
      </c>
      <c r="CI108">
        <v>3</v>
      </c>
      <c r="CJ108">
        <v>2</v>
      </c>
      <c r="CK108">
        <v>2</v>
      </c>
      <c r="CL108">
        <v>6</v>
      </c>
      <c r="CM108">
        <v>1</v>
      </c>
      <c r="CN108">
        <v>2</v>
      </c>
      <c r="CO108">
        <v>5</v>
      </c>
      <c r="CP108">
        <v>2</v>
      </c>
      <c r="CQ108">
        <v>5</v>
      </c>
      <c r="CR108">
        <v>5</v>
      </c>
      <c r="CS108">
        <v>1</v>
      </c>
      <c r="CT108">
        <v>3</v>
      </c>
      <c r="CU108">
        <v>7</v>
      </c>
      <c r="CV108">
        <v>7</v>
      </c>
      <c r="CW108">
        <v>5</v>
      </c>
      <c r="CX108">
        <v>7</v>
      </c>
      <c r="CY108">
        <v>2</v>
      </c>
      <c r="CZ108">
        <v>3</v>
      </c>
      <c r="DA108">
        <v>2</v>
      </c>
      <c r="DB108">
        <v>5</v>
      </c>
      <c r="DC108">
        <v>5</v>
      </c>
      <c r="DD108">
        <v>3</v>
      </c>
      <c r="DE108">
        <v>4</v>
      </c>
      <c r="DF108">
        <v>5</v>
      </c>
      <c r="DG108">
        <v>5</v>
      </c>
      <c r="DH108">
        <v>3</v>
      </c>
      <c r="DI108">
        <v>3</v>
      </c>
      <c r="DJ108">
        <v>1</v>
      </c>
      <c r="DK108">
        <v>4</v>
      </c>
      <c r="DL108">
        <v>4</v>
      </c>
      <c r="DM108">
        <v>3</v>
      </c>
      <c r="DN108">
        <v>2</v>
      </c>
      <c r="DO108">
        <v>1</v>
      </c>
      <c r="DP108">
        <v>2</v>
      </c>
      <c r="DQ108">
        <v>4</v>
      </c>
      <c r="DR108">
        <v>3</v>
      </c>
      <c r="DS108">
        <v>5</v>
      </c>
      <c r="DT108">
        <v>336</v>
      </c>
      <c r="DU108">
        <v>1</v>
      </c>
      <c r="DV108">
        <v>1</v>
      </c>
    </row>
    <row r="109" spans="1:126" x14ac:dyDescent="0.35">
      <c r="A109">
        <f t="shared" si="1"/>
        <v>106</v>
      </c>
      <c r="B109" s="2">
        <v>44985.498981481483</v>
      </c>
      <c r="C109" s="2">
        <v>44985.500231481485</v>
      </c>
      <c r="D109">
        <v>0</v>
      </c>
      <c r="E109">
        <v>76</v>
      </c>
      <c r="F109">
        <v>107</v>
      </c>
      <c r="G109">
        <v>0</v>
      </c>
      <c r="H109" s="2">
        <v>44988.500289351854</v>
      </c>
      <c r="I109" t="s">
        <v>495</v>
      </c>
      <c r="J109" t="s">
        <v>370</v>
      </c>
      <c r="K109" t="s">
        <v>367</v>
      </c>
      <c r="L109">
        <v>0.89999997615814198</v>
      </c>
      <c r="M109">
        <v>1</v>
      </c>
      <c r="N109">
        <v>33</v>
      </c>
      <c r="O109">
        <v>2</v>
      </c>
      <c r="P109">
        <v>1</v>
      </c>
      <c r="V109">
        <v>1</v>
      </c>
      <c r="X109">
        <v>2</v>
      </c>
      <c r="Y109">
        <v>1</v>
      </c>
      <c r="Z109">
        <v>2</v>
      </c>
      <c r="AA109">
        <v>10</v>
      </c>
      <c r="AB109" t="s">
        <v>378</v>
      </c>
      <c r="AC109">
        <v>3</v>
      </c>
      <c r="AD109">
        <v>3</v>
      </c>
      <c r="AE109">
        <v>2</v>
      </c>
      <c r="AF109">
        <v>2</v>
      </c>
      <c r="AG109">
        <v>2</v>
      </c>
      <c r="DT109">
        <v>21</v>
      </c>
      <c r="DU109">
        <f>0</f>
        <v>0</v>
      </c>
      <c r="DV109">
        <f>0</f>
        <v>0</v>
      </c>
    </row>
    <row r="110" spans="1:126" x14ac:dyDescent="0.35">
      <c r="A110">
        <f t="shared" si="1"/>
        <v>107</v>
      </c>
      <c r="B110" s="2">
        <v>44985.534594907411</v>
      </c>
      <c r="C110" s="2">
        <v>44985.536678240744</v>
      </c>
      <c r="D110">
        <v>0</v>
      </c>
      <c r="E110">
        <v>76</v>
      </c>
      <c r="F110">
        <v>180</v>
      </c>
      <c r="G110">
        <v>0</v>
      </c>
      <c r="H110" s="2">
        <v>44988.536747685182</v>
      </c>
      <c r="I110" t="s">
        <v>496</v>
      </c>
      <c r="J110" t="s">
        <v>370</v>
      </c>
      <c r="K110" t="s">
        <v>367</v>
      </c>
      <c r="L110">
        <v>1</v>
      </c>
      <c r="M110">
        <v>1</v>
      </c>
      <c r="N110">
        <v>51</v>
      </c>
      <c r="O110">
        <v>2</v>
      </c>
      <c r="P110">
        <v>1</v>
      </c>
      <c r="V110">
        <v>1</v>
      </c>
      <c r="X110">
        <v>1</v>
      </c>
      <c r="Y110">
        <v>1</v>
      </c>
      <c r="Z110">
        <v>3</v>
      </c>
      <c r="AA110">
        <v>1</v>
      </c>
      <c r="AB110">
        <v>3</v>
      </c>
      <c r="AC110">
        <v>1</v>
      </c>
      <c r="AD110">
        <v>2</v>
      </c>
      <c r="AE110">
        <v>2</v>
      </c>
      <c r="AF110">
        <v>5</v>
      </c>
      <c r="AG110">
        <v>2</v>
      </c>
      <c r="DT110">
        <v>11</v>
      </c>
      <c r="DU110">
        <f>0</f>
        <v>0</v>
      </c>
      <c r="DV110">
        <f>0</f>
        <v>0</v>
      </c>
    </row>
    <row r="111" spans="1:126" x14ac:dyDescent="0.35">
      <c r="A111">
        <f t="shared" si="1"/>
        <v>108</v>
      </c>
      <c r="B111" s="2">
        <v>44985.574560185189</v>
      </c>
      <c r="C111" s="2">
        <v>44985.581956018519</v>
      </c>
      <c r="D111">
        <v>0</v>
      </c>
      <c r="E111">
        <v>95</v>
      </c>
      <c r="F111">
        <v>639</v>
      </c>
      <c r="G111">
        <v>0</v>
      </c>
      <c r="H111" s="2">
        <v>44988.582037037035</v>
      </c>
      <c r="I111" t="s">
        <v>497</v>
      </c>
      <c r="J111" t="s">
        <v>370</v>
      </c>
      <c r="K111" t="s">
        <v>367</v>
      </c>
      <c r="L111">
        <v>1</v>
      </c>
      <c r="M111">
        <v>1</v>
      </c>
      <c r="N111">
        <v>44</v>
      </c>
      <c r="O111">
        <v>2</v>
      </c>
      <c r="P111">
        <v>1</v>
      </c>
      <c r="V111">
        <v>1</v>
      </c>
      <c r="X111">
        <v>2</v>
      </c>
      <c r="Y111">
        <v>1</v>
      </c>
      <c r="Z111">
        <v>3</v>
      </c>
      <c r="AA111">
        <v>1</v>
      </c>
      <c r="AB111" t="s">
        <v>374</v>
      </c>
      <c r="AC111">
        <v>4</v>
      </c>
      <c r="AD111">
        <v>3</v>
      </c>
      <c r="AE111">
        <v>1</v>
      </c>
      <c r="AF111">
        <v>8</v>
      </c>
      <c r="AG111">
        <v>2</v>
      </c>
      <c r="AH111">
        <v>1</v>
      </c>
      <c r="AI111">
        <v>3</v>
      </c>
      <c r="AJ111">
        <v>4</v>
      </c>
      <c r="AK111">
        <v>4</v>
      </c>
      <c r="AL111">
        <v>4</v>
      </c>
      <c r="AM111">
        <v>4</v>
      </c>
      <c r="AN111">
        <v>1</v>
      </c>
      <c r="AO111">
        <v>4</v>
      </c>
      <c r="AP111">
        <v>6</v>
      </c>
      <c r="AQ111">
        <v>5</v>
      </c>
      <c r="AR111">
        <v>6</v>
      </c>
      <c r="AS111">
        <v>4</v>
      </c>
      <c r="AT111">
        <v>2</v>
      </c>
      <c r="AU111">
        <v>2</v>
      </c>
      <c r="AV111">
        <v>2</v>
      </c>
      <c r="AW111">
        <v>2</v>
      </c>
      <c r="AX111">
        <v>2</v>
      </c>
      <c r="AY111">
        <v>3</v>
      </c>
      <c r="AZ111">
        <v>5</v>
      </c>
      <c r="BA111">
        <v>5</v>
      </c>
      <c r="BB111">
        <v>3</v>
      </c>
      <c r="BC111">
        <v>5</v>
      </c>
      <c r="BD111">
        <v>5</v>
      </c>
      <c r="BE111">
        <v>2</v>
      </c>
      <c r="BF111">
        <v>2</v>
      </c>
      <c r="BG111">
        <v>6</v>
      </c>
      <c r="BH111">
        <v>6</v>
      </c>
      <c r="BI111">
        <v>6</v>
      </c>
      <c r="BJ111">
        <v>6</v>
      </c>
      <c r="BK111">
        <v>5</v>
      </c>
      <c r="BL111">
        <v>5</v>
      </c>
      <c r="BM111">
        <v>2</v>
      </c>
      <c r="BN111">
        <v>6</v>
      </c>
      <c r="BO111">
        <v>6</v>
      </c>
      <c r="BP111">
        <v>6</v>
      </c>
      <c r="BQ111">
        <v>4</v>
      </c>
      <c r="BR111">
        <v>3</v>
      </c>
      <c r="BS111">
        <v>2</v>
      </c>
      <c r="BT111">
        <v>1</v>
      </c>
      <c r="BU111">
        <v>4</v>
      </c>
      <c r="BV111">
        <v>1</v>
      </c>
      <c r="BW111">
        <v>4</v>
      </c>
      <c r="BX111">
        <v>4</v>
      </c>
      <c r="BY111">
        <v>3</v>
      </c>
      <c r="BZ111">
        <v>1</v>
      </c>
      <c r="CA111">
        <v>1</v>
      </c>
      <c r="CB111">
        <v>2</v>
      </c>
      <c r="CC111">
        <v>3</v>
      </c>
      <c r="CD111">
        <v>1</v>
      </c>
      <c r="CE111">
        <v>1</v>
      </c>
      <c r="CF111">
        <v>2</v>
      </c>
      <c r="CG111">
        <v>4</v>
      </c>
      <c r="CH111">
        <v>1</v>
      </c>
      <c r="CI111">
        <v>3</v>
      </c>
      <c r="CJ111">
        <v>4</v>
      </c>
      <c r="CK111">
        <v>5</v>
      </c>
      <c r="CL111">
        <v>6</v>
      </c>
      <c r="CM111">
        <v>2</v>
      </c>
      <c r="CN111">
        <v>5</v>
      </c>
      <c r="CO111">
        <v>6</v>
      </c>
      <c r="CP111">
        <v>4</v>
      </c>
      <c r="CQ111">
        <v>5</v>
      </c>
      <c r="CR111">
        <v>7</v>
      </c>
      <c r="CS111">
        <v>2</v>
      </c>
      <c r="CT111">
        <v>6</v>
      </c>
      <c r="CU111">
        <v>5</v>
      </c>
      <c r="CV111">
        <v>7</v>
      </c>
      <c r="CW111">
        <v>5</v>
      </c>
      <c r="CX111">
        <v>6</v>
      </c>
      <c r="CY111">
        <v>2</v>
      </c>
      <c r="CZ111">
        <v>3</v>
      </c>
      <c r="DA111">
        <v>6</v>
      </c>
      <c r="DB111">
        <v>4</v>
      </c>
      <c r="DC111">
        <v>4</v>
      </c>
      <c r="DD111">
        <v>3</v>
      </c>
      <c r="DE111">
        <v>4</v>
      </c>
      <c r="DF111">
        <v>4</v>
      </c>
      <c r="DG111">
        <v>4</v>
      </c>
      <c r="DH111">
        <v>2</v>
      </c>
      <c r="DI111">
        <v>3</v>
      </c>
      <c r="DJ111">
        <v>2</v>
      </c>
      <c r="DK111">
        <v>3</v>
      </c>
      <c r="DL111">
        <v>2</v>
      </c>
      <c r="DM111">
        <v>2</v>
      </c>
      <c r="DN111">
        <v>2</v>
      </c>
      <c r="DO111">
        <v>1</v>
      </c>
      <c r="DP111">
        <v>3</v>
      </c>
      <c r="DQ111">
        <v>2</v>
      </c>
      <c r="DR111">
        <v>5</v>
      </c>
      <c r="DS111">
        <v>3</v>
      </c>
      <c r="DT111">
        <v>348</v>
      </c>
      <c r="DU111">
        <v>1</v>
      </c>
      <c r="DV111">
        <v>1</v>
      </c>
    </row>
    <row r="112" spans="1:126" x14ac:dyDescent="0.35">
      <c r="A112">
        <f t="shared" si="1"/>
        <v>109</v>
      </c>
      <c r="B112" s="2">
        <v>44986.004675925928</v>
      </c>
      <c r="C112" s="2">
        <v>44986.008900462963</v>
      </c>
      <c r="D112">
        <v>0</v>
      </c>
      <c r="E112">
        <v>81</v>
      </c>
      <c r="F112">
        <v>364</v>
      </c>
      <c r="G112">
        <v>0</v>
      </c>
      <c r="H112" s="2">
        <v>44989.008935185186</v>
      </c>
      <c r="I112" t="s">
        <v>498</v>
      </c>
      <c r="J112" t="s">
        <v>370</v>
      </c>
      <c r="K112" t="s">
        <v>367</v>
      </c>
      <c r="L112">
        <v>0.89999997615814198</v>
      </c>
      <c r="M112">
        <v>1</v>
      </c>
      <c r="N112">
        <v>43</v>
      </c>
      <c r="O112">
        <v>2</v>
      </c>
      <c r="P112">
        <v>1</v>
      </c>
      <c r="V112">
        <v>1</v>
      </c>
      <c r="X112">
        <v>2</v>
      </c>
      <c r="Y112">
        <v>1</v>
      </c>
      <c r="Z112">
        <v>12</v>
      </c>
      <c r="AA112">
        <v>4</v>
      </c>
      <c r="AB112" t="s">
        <v>383</v>
      </c>
      <c r="AC112">
        <v>4</v>
      </c>
      <c r="AD112">
        <v>30</v>
      </c>
      <c r="AE112">
        <v>3</v>
      </c>
      <c r="AF112">
        <v>12</v>
      </c>
      <c r="AG112">
        <v>1</v>
      </c>
      <c r="AH112">
        <v>4</v>
      </c>
      <c r="AI112">
        <v>4</v>
      </c>
      <c r="AJ112">
        <v>5</v>
      </c>
      <c r="AK112">
        <v>5</v>
      </c>
      <c r="AL112">
        <v>5</v>
      </c>
      <c r="AM112">
        <v>5</v>
      </c>
      <c r="AN112">
        <v>4</v>
      </c>
      <c r="AO112">
        <v>5</v>
      </c>
      <c r="AP112">
        <v>4</v>
      </c>
      <c r="AQ112">
        <v>5</v>
      </c>
      <c r="AR112">
        <v>3</v>
      </c>
      <c r="AS112">
        <v>5</v>
      </c>
      <c r="AT112">
        <v>3</v>
      </c>
      <c r="AU112">
        <v>3</v>
      </c>
      <c r="AV112">
        <v>5</v>
      </c>
      <c r="AW112">
        <v>5</v>
      </c>
      <c r="AX112">
        <v>5</v>
      </c>
      <c r="AY112">
        <v>3</v>
      </c>
      <c r="AZ112">
        <v>5</v>
      </c>
      <c r="BA112">
        <v>3</v>
      </c>
      <c r="BB112">
        <v>5</v>
      </c>
      <c r="BC112">
        <v>3</v>
      </c>
      <c r="BD112">
        <v>5</v>
      </c>
      <c r="BE112">
        <v>5</v>
      </c>
      <c r="BF112">
        <v>3</v>
      </c>
      <c r="BG112">
        <v>3</v>
      </c>
      <c r="BH112">
        <v>3</v>
      </c>
      <c r="BI112">
        <v>3</v>
      </c>
      <c r="BJ112">
        <v>4</v>
      </c>
      <c r="BK112">
        <v>3</v>
      </c>
      <c r="BL112">
        <v>3</v>
      </c>
      <c r="BM112">
        <v>4</v>
      </c>
      <c r="BN112">
        <v>3</v>
      </c>
      <c r="BO112">
        <v>3</v>
      </c>
      <c r="BP112">
        <v>3</v>
      </c>
      <c r="BQ112">
        <v>3</v>
      </c>
      <c r="DT112">
        <v>166</v>
      </c>
      <c r="DU112">
        <f>0</f>
        <v>0</v>
      </c>
      <c r="DV112">
        <v>1</v>
      </c>
    </row>
    <row r="113" spans="1:126" x14ac:dyDescent="0.35">
      <c r="A113">
        <f t="shared" si="1"/>
        <v>110</v>
      </c>
      <c r="B113" s="2">
        <v>44987.244108796294</v>
      </c>
      <c r="C113" s="2">
        <v>44987.244745370372</v>
      </c>
      <c r="D113">
        <v>0</v>
      </c>
      <c r="E113">
        <v>14</v>
      </c>
      <c r="F113">
        <v>55</v>
      </c>
      <c r="G113">
        <v>0</v>
      </c>
      <c r="H113" s="2">
        <v>44990.244780092595</v>
      </c>
      <c r="I113" t="s">
        <v>499</v>
      </c>
      <c r="J113" t="s">
        <v>370</v>
      </c>
      <c r="K113" t="s">
        <v>367</v>
      </c>
      <c r="L113">
        <v>0.80000001192092896</v>
      </c>
      <c r="M113">
        <v>1</v>
      </c>
      <c r="N113">
        <v>40</v>
      </c>
      <c r="DT113">
        <v>1</v>
      </c>
      <c r="DU113">
        <f>0</f>
        <v>0</v>
      </c>
      <c r="DV113">
        <f>0</f>
        <v>0</v>
      </c>
    </row>
    <row r="114" spans="1:126" x14ac:dyDescent="0.35">
      <c r="A114">
        <f t="shared" si="1"/>
        <v>111</v>
      </c>
      <c r="B114" s="2">
        <v>44987.304340277777</v>
      </c>
      <c r="C114" s="2">
        <v>44987.306504629632</v>
      </c>
      <c r="D114">
        <v>0</v>
      </c>
      <c r="E114">
        <v>76</v>
      </c>
      <c r="F114">
        <v>187</v>
      </c>
      <c r="G114">
        <v>0</v>
      </c>
      <c r="H114" s="2">
        <v>44990.306574074071</v>
      </c>
      <c r="I114" t="s">
        <v>500</v>
      </c>
      <c r="J114" t="s">
        <v>370</v>
      </c>
      <c r="K114" t="s">
        <v>367</v>
      </c>
      <c r="L114">
        <v>0.60000002384185702</v>
      </c>
      <c r="M114">
        <v>1</v>
      </c>
      <c r="N114">
        <v>47</v>
      </c>
      <c r="O114">
        <v>2</v>
      </c>
      <c r="P114">
        <v>4</v>
      </c>
      <c r="V114">
        <v>2</v>
      </c>
      <c r="W114">
        <v>10</v>
      </c>
      <c r="X114">
        <v>3</v>
      </c>
      <c r="Y114">
        <v>1</v>
      </c>
      <c r="Z114">
        <v>3</v>
      </c>
      <c r="AA114">
        <v>0</v>
      </c>
      <c r="AB114" t="s">
        <v>374</v>
      </c>
      <c r="AC114">
        <v>3</v>
      </c>
      <c r="AD114">
        <v>7</v>
      </c>
      <c r="AE114">
        <v>2</v>
      </c>
      <c r="AF114">
        <v>4</v>
      </c>
      <c r="AG114">
        <v>1</v>
      </c>
      <c r="DT114">
        <v>27</v>
      </c>
      <c r="DU114">
        <f>0</f>
        <v>0</v>
      </c>
      <c r="DV114">
        <f>0</f>
        <v>0</v>
      </c>
    </row>
    <row r="115" spans="1:126" x14ac:dyDescent="0.35">
      <c r="A115">
        <f t="shared" si="1"/>
        <v>112</v>
      </c>
      <c r="B115" s="2">
        <v>44987.468171296299</v>
      </c>
      <c r="C115" s="2">
        <v>44987.475416666668</v>
      </c>
      <c r="D115">
        <v>0</v>
      </c>
      <c r="E115">
        <v>95</v>
      </c>
      <c r="F115">
        <v>626</v>
      </c>
      <c r="G115">
        <v>0</v>
      </c>
      <c r="H115" s="2">
        <v>44990.47550925926</v>
      </c>
      <c r="I115" t="s">
        <v>501</v>
      </c>
      <c r="J115" t="s">
        <v>370</v>
      </c>
      <c r="K115" t="s">
        <v>367</v>
      </c>
      <c r="L115">
        <v>0.80000001192092896</v>
      </c>
      <c r="M115">
        <v>1</v>
      </c>
      <c r="N115">
        <v>53</v>
      </c>
      <c r="O115">
        <v>2</v>
      </c>
      <c r="P115">
        <v>1</v>
      </c>
      <c r="V115">
        <v>1</v>
      </c>
      <c r="X115">
        <v>1</v>
      </c>
      <c r="Y115">
        <v>1</v>
      </c>
      <c r="Z115">
        <v>12</v>
      </c>
      <c r="AA115">
        <v>0</v>
      </c>
      <c r="AB115" t="s">
        <v>427</v>
      </c>
      <c r="AC115">
        <v>4</v>
      </c>
      <c r="AD115">
        <v>25</v>
      </c>
      <c r="AE115">
        <v>3</v>
      </c>
      <c r="AF115">
        <v>13</v>
      </c>
      <c r="AG115">
        <v>2</v>
      </c>
      <c r="AH115">
        <v>1</v>
      </c>
      <c r="AI115">
        <v>1</v>
      </c>
      <c r="AJ115">
        <v>1</v>
      </c>
      <c r="AK115">
        <v>1</v>
      </c>
      <c r="AL115">
        <v>1</v>
      </c>
      <c r="AM115">
        <v>1</v>
      </c>
      <c r="AN115">
        <v>1</v>
      </c>
      <c r="AO115">
        <v>1</v>
      </c>
      <c r="AP115">
        <v>7</v>
      </c>
      <c r="AQ115">
        <v>1</v>
      </c>
      <c r="AR115">
        <v>7</v>
      </c>
      <c r="AS115">
        <v>1</v>
      </c>
      <c r="AT115">
        <v>1</v>
      </c>
      <c r="AU115">
        <v>1</v>
      </c>
      <c r="AV115">
        <v>1</v>
      </c>
      <c r="AW115">
        <v>1</v>
      </c>
      <c r="AX115">
        <v>1</v>
      </c>
      <c r="AY115">
        <v>1</v>
      </c>
      <c r="AZ115">
        <v>3</v>
      </c>
      <c r="BA115">
        <v>3</v>
      </c>
      <c r="BB115">
        <v>3</v>
      </c>
      <c r="BC115">
        <v>6</v>
      </c>
      <c r="BD115">
        <v>5</v>
      </c>
      <c r="BE115">
        <v>4</v>
      </c>
      <c r="BF115">
        <v>4</v>
      </c>
      <c r="BG115">
        <v>5</v>
      </c>
      <c r="BH115">
        <v>4</v>
      </c>
      <c r="BI115">
        <v>5</v>
      </c>
      <c r="BJ115">
        <v>6</v>
      </c>
      <c r="BK115">
        <v>5</v>
      </c>
      <c r="BL115">
        <v>5</v>
      </c>
      <c r="BM115">
        <v>2</v>
      </c>
      <c r="BN115">
        <v>5</v>
      </c>
      <c r="BO115">
        <v>6</v>
      </c>
      <c r="BP115">
        <v>3</v>
      </c>
      <c r="BQ115">
        <v>6</v>
      </c>
      <c r="BR115">
        <v>4</v>
      </c>
      <c r="BS115">
        <v>2</v>
      </c>
      <c r="BT115">
        <v>2</v>
      </c>
      <c r="BU115">
        <v>4</v>
      </c>
      <c r="BV115">
        <v>1</v>
      </c>
      <c r="BW115">
        <v>2</v>
      </c>
      <c r="BX115">
        <v>2</v>
      </c>
      <c r="BY115">
        <v>2</v>
      </c>
      <c r="BZ115">
        <v>2</v>
      </c>
      <c r="CA115">
        <v>1</v>
      </c>
      <c r="CB115">
        <v>2</v>
      </c>
      <c r="CC115">
        <v>2</v>
      </c>
      <c r="CD115">
        <v>2</v>
      </c>
      <c r="CE115">
        <v>2</v>
      </c>
      <c r="CF115">
        <v>2</v>
      </c>
      <c r="CG115">
        <v>2</v>
      </c>
      <c r="CH115">
        <v>1</v>
      </c>
      <c r="CI115">
        <v>2</v>
      </c>
      <c r="CJ115">
        <v>4</v>
      </c>
      <c r="CK115">
        <v>5</v>
      </c>
      <c r="CL115">
        <v>6</v>
      </c>
      <c r="CM115">
        <v>1</v>
      </c>
      <c r="CN115">
        <v>5</v>
      </c>
      <c r="CO115">
        <v>5</v>
      </c>
      <c r="CP115">
        <v>2</v>
      </c>
      <c r="CQ115">
        <v>5</v>
      </c>
      <c r="CR115">
        <v>6</v>
      </c>
      <c r="CS115">
        <v>1</v>
      </c>
      <c r="CT115">
        <v>4</v>
      </c>
      <c r="CU115">
        <v>6</v>
      </c>
      <c r="CV115">
        <v>2</v>
      </c>
      <c r="CW115">
        <v>5</v>
      </c>
      <c r="CX115">
        <v>6</v>
      </c>
      <c r="CY115">
        <v>2</v>
      </c>
      <c r="CZ115">
        <v>5</v>
      </c>
      <c r="DA115">
        <v>2</v>
      </c>
      <c r="DB115">
        <v>5</v>
      </c>
      <c r="DC115">
        <v>4</v>
      </c>
      <c r="DD115">
        <v>2</v>
      </c>
      <c r="DE115">
        <v>4</v>
      </c>
      <c r="DF115">
        <v>4</v>
      </c>
      <c r="DG115">
        <v>4</v>
      </c>
      <c r="DH115">
        <v>4</v>
      </c>
      <c r="DI115">
        <v>4</v>
      </c>
      <c r="DJ115">
        <v>2</v>
      </c>
      <c r="DK115">
        <v>4</v>
      </c>
      <c r="DL115">
        <v>2</v>
      </c>
      <c r="DM115">
        <v>2</v>
      </c>
      <c r="DN115">
        <v>1</v>
      </c>
      <c r="DO115">
        <v>1</v>
      </c>
      <c r="DP115">
        <v>1</v>
      </c>
      <c r="DQ115">
        <v>2</v>
      </c>
      <c r="DR115">
        <v>5</v>
      </c>
      <c r="DS115">
        <v>5</v>
      </c>
      <c r="DT115">
        <v>305</v>
      </c>
      <c r="DU115">
        <v>1</v>
      </c>
      <c r="DV115">
        <v>1</v>
      </c>
    </row>
    <row r="116" spans="1:126" x14ac:dyDescent="0.35">
      <c r="A116">
        <f t="shared" si="1"/>
        <v>113</v>
      </c>
      <c r="B116" s="2">
        <v>44987.541550925926</v>
      </c>
      <c r="C116" s="2">
        <v>44987.55678240741</v>
      </c>
      <c r="D116">
        <v>0</v>
      </c>
      <c r="E116">
        <v>95</v>
      </c>
      <c r="F116">
        <v>1315</v>
      </c>
      <c r="G116">
        <v>0</v>
      </c>
      <c r="H116" s="2">
        <v>44990.55678240741</v>
      </c>
      <c r="I116" t="s">
        <v>502</v>
      </c>
      <c r="J116" t="s">
        <v>370</v>
      </c>
      <c r="K116" t="s">
        <v>367</v>
      </c>
      <c r="L116">
        <v>0.80000001192092896</v>
      </c>
      <c r="M116">
        <v>1</v>
      </c>
      <c r="N116">
        <v>57</v>
      </c>
      <c r="O116">
        <v>2</v>
      </c>
      <c r="P116">
        <v>1</v>
      </c>
      <c r="V116">
        <v>1</v>
      </c>
      <c r="X116">
        <v>2</v>
      </c>
      <c r="Y116">
        <v>1</v>
      </c>
      <c r="Z116">
        <v>4</v>
      </c>
      <c r="AA116">
        <v>6</v>
      </c>
      <c r="AB116">
        <v>1</v>
      </c>
      <c r="AC116">
        <v>3</v>
      </c>
      <c r="AD116">
        <v>12</v>
      </c>
      <c r="AE116">
        <v>1</v>
      </c>
      <c r="AF116">
        <v>2</v>
      </c>
      <c r="AG116">
        <v>2</v>
      </c>
      <c r="AH116">
        <v>4</v>
      </c>
      <c r="AI116">
        <v>4</v>
      </c>
      <c r="AJ116">
        <v>1</v>
      </c>
      <c r="AK116">
        <v>1</v>
      </c>
      <c r="AL116">
        <v>1</v>
      </c>
      <c r="AM116">
        <v>1</v>
      </c>
      <c r="AN116">
        <v>1</v>
      </c>
      <c r="AO116">
        <v>1</v>
      </c>
      <c r="AP116">
        <v>4</v>
      </c>
      <c r="AQ116">
        <v>1</v>
      </c>
      <c r="AR116">
        <v>7</v>
      </c>
      <c r="AS116">
        <v>1</v>
      </c>
      <c r="AT116">
        <v>1</v>
      </c>
      <c r="AU116">
        <v>1</v>
      </c>
      <c r="AV116">
        <v>1</v>
      </c>
      <c r="AW116">
        <v>1</v>
      </c>
      <c r="AX116">
        <v>1</v>
      </c>
      <c r="AY116">
        <v>1</v>
      </c>
      <c r="AZ116">
        <v>1</v>
      </c>
      <c r="BA116">
        <v>7</v>
      </c>
      <c r="BB116">
        <v>1</v>
      </c>
      <c r="BC116">
        <v>7</v>
      </c>
      <c r="BD116">
        <v>1</v>
      </c>
      <c r="BE116">
        <v>1</v>
      </c>
      <c r="BF116">
        <v>1</v>
      </c>
      <c r="BG116">
        <v>7</v>
      </c>
      <c r="BH116">
        <v>7</v>
      </c>
      <c r="BI116">
        <v>7</v>
      </c>
      <c r="BJ116">
        <v>7</v>
      </c>
      <c r="BK116">
        <v>7</v>
      </c>
      <c r="BL116">
        <v>7</v>
      </c>
      <c r="BM116">
        <v>1</v>
      </c>
      <c r="BN116">
        <v>7</v>
      </c>
      <c r="BO116">
        <v>7</v>
      </c>
      <c r="BP116">
        <v>7</v>
      </c>
      <c r="BQ116">
        <v>7</v>
      </c>
      <c r="BR116">
        <v>4</v>
      </c>
      <c r="BS116">
        <v>1</v>
      </c>
      <c r="BT116">
        <v>1</v>
      </c>
      <c r="BU116">
        <v>5</v>
      </c>
      <c r="BV116">
        <v>1</v>
      </c>
      <c r="BW116">
        <v>4</v>
      </c>
      <c r="BX116">
        <v>2</v>
      </c>
      <c r="BY116">
        <v>2</v>
      </c>
      <c r="BZ116">
        <v>1</v>
      </c>
      <c r="CA116">
        <v>1</v>
      </c>
      <c r="CB116">
        <v>2</v>
      </c>
      <c r="CC116">
        <v>1</v>
      </c>
      <c r="CD116">
        <v>1</v>
      </c>
      <c r="CE116">
        <v>1</v>
      </c>
      <c r="CF116">
        <v>1</v>
      </c>
      <c r="CG116">
        <v>1</v>
      </c>
      <c r="CH116">
        <v>1</v>
      </c>
      <c r="CI116">
        <v>1</v>
      </c>
      <c r="CJ116">
        <v>2</v>
      </c>
      <c r="CK116">
        <v>5</v>
      </c>
      <c r="CL116">
        <v>5</v>
      </c>
      <c r="CM116">
        <v>1</v>
      </c>
      <c r="CN116">
        <v>2</v>
      </c>
      <c r="CO116">
        <v>6</v>
      </c>
      <c r="CP116">
        <v>1</v>
      </c>
      <c r="CQ116">
        <v>2</v>
      </c>
      <c r="CR116">
        <v>6</v>
      </c>
      <c r="CS116">
        <v>1</v>
      </c>
      <c r="CT116">
        <v>5</v>
      </c>
      <c r="CU116">
        <v>6</v>
      </c>
      <c r="CV116">
        <v>1</v>
      </c>
      <c r="CW116">
        <v>6</v>
      </c>
      <c r="CX116">
        <v>6</v>
      </c>
      <c r="CY116">
        <v>1</v>
      </c>
      <c r="CZ116">
        <v>5</v>
      </c>
      <c r="DA116">
        <v>1</v>
      </c>
      <c r="DB116">
        <v>5</v>
      </c>
      <c r="DC116">
        <v>5</v>
      </c>
      <c r="DD116">
        <v>2</v>
      </c>
      <c r="DE116">
        <v>1</v>
      </c>
      <c r="DF116">
        <v>5</v>
      </c>
      <c r="DG116">
        <v>5</v>
      </c>
      <c r="DH116">
        <v>5</v>
      </c>
      <c r="DI116">
        <v>4</v>
      </c>
      <c r="DJ116">
        <v>1</v>
      </c>
      <c r="DK116">
        <v>4</v>
      </c>
      <c r="DL116">
        <v>3</v>
      </c>
      <c r="DM116">
        <v>3</v>
      </c>
      <c r="DN116">
        <v>1</v>
      </c>
      <c r="DO116">
        <v>3</v>
      </c>
      <c r="DP116">
        <v>2</v>
      </c>
      <c r="DQ116">
        <v>4</v>
      </c>
      <c r="DR116">
        <v>3</v>
      </c>
      <c r="DS116">
        <v>4</v>
      </c>
      <c r="DT116">
        <v>288</v>
      </c>
      <c r="DU116">
        <v>1</v>
      </c>
      <c r="DV116">
        <v>1</v>
      </c>
    </row>
    <row r="117" spans="1:126" x14ac:dyDescent="0.35">
      <c r="A117">
        <f t="shared" si="1"/>
        <v>114</v>
      </c>
      <c r="B117" s="2">
        <v>44987.604826388888</v>
      </c>
      <c r="C117" s="2">
        <v>44987.623877314814</v>
      </c>
      <c r="D117">
        <v>0</v>
      </c>
      <c r="E117">
        <v>95</v>
      </c>
      <c r="F117">
        <v>1646</v>
      </c>
      <c r="G117">
        <v>0</v>
      </c>
      <c r="H117" s="2">
        <v>44990.623900462961</v>
      </c>
      <c r="I117" t="s">
        <v>503</v>
      </c>
      <c r="J117" t="s">
        <v>370</v>
      </c>
      <c r="K117" t="s">
        <v>367</v>
      </c>
      <c r="L117">
        <v>0.80000001192092896</v>
      </c>
      <c r="M117">
        <v>1</v>
      </c>
      <c r="N117">
        <v>63</v>
      </c>
      <c r="O117">
        <v>2</v>
      </c>
      <c r="P117">
        <v>1</v>
      </c>
      <c r="V117">
        <v>1</v>
      </c>
      <c r="X117">
        <v>3</v>
      </c>
      <c r="Y117">
        <v>1</v>
      </c>
      <c r="Z117">
        <v>21</v>
      </c>
      <c r="AA117">
        <v>0</v>
      </c>
      <c r="AB117" t="s">
        <v>371</v>
      </c>
      <c r="AC117">
        <v>6</v>
      </c>
      <c r="AD117">
        <v>44</v>
      </c>
      <c r="AE117">
        <v>0</v>
      </c>
      <c r="AG117">
        <v>2</v>
      </c>
      <c r="AH117">
        <v>3</v>
      </c>
      <c r="AI117">
        <v>2</v>
      </c>
      <c r="AJ117">
        <v>4</v>
      </c>
      <c r="AK117">
        <v>4</v>
      </c>
      <c r="AL117">
        <v>3</v>
      </c>
      <c r="AM117">
        <v>4</v>
      </c>
      <c r="AN117">
        <v>5</v>
      </c>
      <c r="AO117">
        <v>3</v>
      </c>
      <c r="AP117">
        <v>5</v>
      </c>
      <c r="AQ117">
        <v>3</v>
      </c>
      <c r="AR117">
        <v>6</v>
      </c>
      <c r="AS117">
        <v>4</v>
      </c>
      <c r="AT117">
        <v>2</v>
      </c>
      <c r="AU117">
        <v>2</v>
      </c>
      <c r="AV117">
        <v>3</v>
      </c>
      <c r="AW117">
        <v>2</v>
      </c>
      <c r="AX117">
        <v>2</v>
      </c>
      <c r="AY117">
        <v>3</v>
      </c>
      <c r="AZ117">
        <v>2</v>
      </c>
      <c r="BA117">
        <v>6</v>
      </c>
      <c r="BB117">
        <v>3</v>
      </c>
      <c r="BC117">
        <v>6</v>
      </c>
      <c r="BD117">
        <v>2</v>
      </c>
      <c r="BE117">
        <v>2</v>
      </c>
      <c r="BF117">
        <v>2</v>
      </c>
      <c r="BG117">
        <v>5</v>
      </c>
      <c r="BH117">
        <v>6</v>
      </c>
      <c r="BI117">
        <v>5</v>
      </c>
      <c r="BJ117">
        <v>4</v>
      </c>
      <c r="BK117">
        <v>3</v>
      </c>
      <c r="BL117">
        <v>3</v>
      </c>
      <c r="BM117">
        <v>2</v>
      </c>
      <c r="BN117">
        <v>4</v>
      </c>
      <c r="BO117">
        <v>5</v>
      </c>
      <c r="BP117">
        <v>5</v>
      </c>
      <c r="BQ117">
        <v>3</v>
      </c>
      <c r="BR117">
        <v>5</v>
      </c>
      <c r="BS117">
        <v>1</v>
      </c>
      <c r="BT117">
        <v>1</v>
      </c>
      <c r="BU117">
        <v>5</v>
      </c>
      <c r="BV117">
        <v>1</v>
      </c>
      <c r="BW117">
        <v>5</v>
      </c>
      <c r="BX117">
        <v>1</v>
      </c>
      <c r="BY117">
        <v>2</v>
      </c>
      <c r="BZ117">
        <v>1</v>
      </c>
      <c r="CA117">
        <v>2</v>
      </c>
      <c r="CB117">
        <v>2</v>
      </c>
      <c r="CC117">
        <v>1</v>
      </c>
      <c r="CD117">
        <v>2</v>
      </c>
      <c r="CE117">
        <v>1</v>
      </c>
      <c r="CF117">
        <v>1</v>
      </c>
      <c r="CG117">
        <v>1</v>
      </c>
      <c r="CH117">
        <v>1</v>
      </c>
      <c r="CI117">
        <v>2</v>
      </c>
      <c r="CJ117">
        <v>4</v>
      </c>
      <c r="CK117">
        <v>3</v>
      </c>
      <c r="CL117">
        <v>7</v>
      </c>
      <c r="CM117">
        <v>1</v>
      </c>
      <c r="CN117">
        <v>5</v>
      </c>
      <c r="CO117">
        <v>7</v>
      </c>
      <c r="CP117">
        <v>1</v>
      </c>
      <c r="CQ117">
        <v>3</v>
      </c>
      <c r="CR117">
        <v>7</v>
      </c>
      <c r="CS117">
        <v>4</v>
      </c>
      <c r="CT117">
        <v>5</v>
      </c>
      <c r="CU117">
        <v>5</v>
      </c>
      <c r="CV117">
        <v>1</v>
      </c>
      <c r="CW117">
        <v>6</v>
      </c>
      <c r="CX117">
        <v>7</v>
      </c>
      <c r="CY117">
        <v>2</v>
      </c>
      <c r="CZ117">
        <v>6</v>
      </c>
      <c r="DA117">
        <v>1</v>
      </c>
      <c r="DB117">
        <v>5</v>
      </c>
      <c r="DC117">
        <v>5</v>
      </c>
      <c r="DD117">
        <v>4</v>
      </c>
      <c r="DE117">
        <v>2</v>
      </c>
      <c r="DF117">
        <v>4</v>
      </c>
      <c r="DG117">
        <v>4</v>
      </c>
      <c r="DH117">
        <v>2</v>
      </c>
      <c r="DI117">
        <v>2</v>
      </c>
      <c r="DJ117">
        <v>2</v>
      </c>
      <c r="DK117">
        <v>2</v>
      </c>
      <c r="DL117">
        <v>3</v>
      </c>
      <c r="DM117">
        <v>2</v>
      </c>
      <c r="DN117">
        <v>2</v>
      </c>
      <c r="DO117">
        <v>1</v>
      </c>
      <c r="DP117">
        <v>1</v>
      </c>
      <c r="DQ117">
        <v>1</v>
      </c>
      <c r="DR117">
        <v>5</v>
      </c>
      <c r="DS117">
        <v>5</v>
      </c>
      <c r="DT117">
        <v>325</v>
      </c>
      <c r="DU117">
        <v>1</v>
      </c>
      <c r="DV117">
        <v>1</v>
      </c>
    </row>
    <row r="118" spans="1:126" x14ac:dyDescent="0.35">
      <c r="A118">
        <f t="shared" si="1"/>
        <v>115</v>
      </c>
      <c r="B118" s="2">
        <v>44998.474907407406</v>
      </c>
      <c r="C118" s="2">
        <v>44998.475717592592</v>
      </c>
      <c r="D118">
        <v>0</v>
      </c>
      <c r="E118">
        <v>43</v>
      </c>
      <c r="F118">
        <v>69</v>
      </c>
      <c r="G118">
        <v>0</v>
      </c>
      <c r="H118" s="2">
        <v>45001.475752314815</v>
      </c>
      <c r="I118" t="s">
        <v>504</v>
      </c>
      <c r="J118" t="s">
        <v>370</v>
      </c>
      <c r="K118" t="s">
        <v>367</v>
      </c>
      <c r="L118">
        <v>0.89999997615814198</v>
      </c>
      <c r="M118">
        <v>1</v>
      </c>
      <c r="N118">
        <v>54</v>
      </c>
      <c r="O118">
        <v>2</v>
      </c>
      <c r="P118">
        <v>1</v>
      </c>
      <c r="V118">
        <v>1</v>
      </c>
      <c r="X118">
        <v>3</v>
      </c>
      <c r="Y118">
        <v>1</v>
      </c>
      <c r="DT118">
        <v>9</v>
      </c>
      <c r="DU118">
        <f>0</f>
        <v>0</v>
      </c>
      <c r="DV118">
        <f>0</f>
        <v>0</v>
      </c>
    </row>
    <row r="119" spans="1:126" x14ac:dyDescent="0.35">
      <c r="A119">
        <f t="shared" si="1"/>
        <v>116</v>
      </c>
      <c r="B119" s="2">
        <v>45000.756979166668</v>
      </c>
      <c r="C119" s="2">
        <v>45000.766365740739</v>
      </c>
      <c r="D119">
        <v>0</v>
      </c>
      <c r="E119">
        <v>95</v>
      </c>
      <c r="F119">
        <v>811</v>
      </c>
      <c r="G119">
        <v>0</v>
      </c>
      <c r="H119" s="2">
        <v>45003.766423611109</v>
      </c>
      <c r="I119" t="s">
        <v>505</v>
      </c>
      <c r="J119" t="s">
        <v>370</v>
      </c>
      <c r="K119" t="s">
        <v>367</v>
      </c>
      <c r="L119">
        <v>1</v>
      </c>
      <c r="M119">
        <v>1</v>
      </c>
      <c r="N119">
        <v>51</v>
      </c>
      <c r="O119">
        <v>2</v>
      </c>
      <c r="P119">
        <v>1</v>
      </c>
      <c r="V119">
        <v>1</v>
      </c>
      <c r="X119">
        <v>2</v>
      </c>
      <c r="Y119">
        <v>1</v>
      </c>
      <c r="Z119">
        <v>12</v>
      </c>
      <c r="AA119">
        <v>10</v>
      </c>
      <c r="AB119" t="s">
        <v>393</v>
      </c>
      <c r="AC119">
        <v>4</v>
      </c>
      <c r="AD119">
        <v>11</v>
      </c>
      <c r="AE119">
        <v>4</v>
      </c>
      <c r="AF119">
        <v>16</v>
      </c>
      <c r="AG119">
        <v>2</v>
      </c>
      <c r="AH119">
        <v>1</v>
      </c>
      <c r="AI119">
        <v>1</v>
      </c>
      <c r="AJ119">
        <v>1</v>
      </c>
      <c r="AK119">
        <v>1</v>
      </c>
      <c r="AL119">
        <v>1</v>
      </c>
      <c r="AM119">
        <v>1</v>
      </c>
      <c r="AN119">
        <v>1</v>
      </c>
      <c r="AO119">
        <v>1</v>
      </c>
      <c r="AP119">
        <v>7</v>
      </c>
      <c r="AQ119">
        <v>1</v>
      </c>
      <c r="AR119">
        <v>7</v>
      </c>
      <c r="AS119">
        <v>5</v>
      </c>
      <c r="AT119">
        <v>1</v>
      </c>
      <c r="AU119">
        <v>1</v>
      </c>
      <c r="AV119">
        <v>1</v>
      </c>
      <c r="AW119">
        <v>1</v>
      </c>
      <c r="AX119">
        <v>1</v>
      </c>
      <c r="AY119">
        <v>1</v>
      </c>
      <c r="AZ119">
        <v>1</v>
      </c>
      <c r="BA119">
        <v>7</v>
      </c>
      <c r="BB119">
        <v>1</v>
      </c>
      <c r="BC119">
        <v>1</v>
      </c>
      <c r="BD119">
        <v>1</v>
      </c>
      <c r="BE119">
        <v>1</v>
      </c>
      <c r="BF119">
        <v>1</v>
      </c>
      <c r="BG119">
        <v>7</v>
      </c>
      <c r="BH119">
        <v>7</v>
      </c>
      <c r="BI119">
        <v>7</v>
      </c>
      <c r="BJ119">
        <v>7</v>
      </c>
      <c r="BK119">
        <v>7</v>
      </c>
      <c r="BL119">
        <v>7</v>
      </c>
      <c r="BM119">
        <v>1</v>
      </c>
      <c r="BN119">
        <v>1</v>
      </c>
      <c r="BO119">
        <v>6</v>
      </c>
      <c r="BP119">
        <v>7</v>
      </c>
      <c r="BQ119">
        <v>7</v>
      </c>
      <c r="BR119">
        <v>4</v>
      </c>
      <c r="BS119">
        <v>3</v>
      </c>
      <c r="BT119">
        <v>2</v>
      </c>
      <c r="BU119">
        <v>4</v>
      </c>
      <c r="BV119">
        <v>2</v>
      </c>
      <c r="BW119">
        <v>5</v>
      </c>
      <c r="BX119">
        <v>3</v>
      </c>
      <c r="BY119">
        <v>3</v>
      </c>
      <c r="BZ119">
        <v>2</v>
      </c>
      <c r="CA119">
        <v>3</v>
      </c>
      <c r="CB119">
        <v>3</v>
      </c>
      <c r="CC119">
        <v>3</v>
      </c>
      <c r="CD119">
        <v>3</v>
      </c>
      <c r="CE119">
        <v>3</v>
      </c>
      <c r="CF119">
        <v>2</v>
      </c>
      <c r="CG119">
        <v>2</v>
      </c>
      <c r="CH119">
        <v>2</v>
      </c>
      <c r="CI119">
        <v>3</v>
      </c>
      <c r="CJ119">
        <v>1</v>
      </c>
      <c r="CK119">
        <v>7</v>
      </c>
      <c r="CL119">
        <v>6</v>
      </c>
      <c r="CM119">
        <v>1</v>
      </c>
      <c r="CN119">
        <v>6</v>
      </c>
      <c r="CO119">
        <v>5</v>
      </c>
      <c r="CP119">
        <v>1</v>
      </c>
      <c r="CQ119">
        <v>7</v>
      </c>
      <c r="CR119">
        <v>6</v>
      </c>
      <c r="CS119">
        <v>2</v>
      </c>
      <c r="CT119">
        <v>4</v>
      </c>
      <c r="CU119">
        <v>6</v>
      </c>
      <c r="CV119">
        <v>2</v>
      </c>
      <c r="CW119">
        <v>4</v>
      </c>
      <c r="CX119">
        <v>6</v>
      </c>
      <c r="CY119">
        <v>3</v>
      </c>
      <c r="CZ119">
        <v>5</v>
      </c>
      <c r="DA119">
        <v>1</v>
      </c>
      <c r="DB119">
        <v>5</v>
      </c>
      <c r="DC119">
        <v>5</v>
      </c>
      <c r="DD119">
        <v>2</v>
      </c>
      <c r="DE119">
        <v>2</v>
      </c>
      <c r="DF119">
        <v>5</v>
      </c>
      <c r="DG119">
        <v>5</v>
      </c>
      <c r="DH119">
        <v>5</v>
      </c>
      <c r="DI119">
        <v>5</v>
      </c>
      <c r="DJ119">
        <v>2</v>
      </c>
      <c r="DK119">
        <v>2</v>
      </c>
      <c r="DL119">
        <v>1</v>
      </c>
      <c r="DM119">
        <v>1</v>
      </c>
      <c r="DN119">
        <v>2</v>
      </c>
      <c r="DO119">
        <v>1</v>
      </c>
      <c r="DP119">
        <v>1</v>
      </c>
      <c r="DQ119">
        <v>1</v>
      </c>
      <c r="DR119">
        <v>5</v>
      </c>
      <c r="DS119">
        <v>5</v>
      </c>
      <c r="DT119">
        <v>310</v>
      </c>
      <c r="DU119">
        <v>1</v>
      </c>
      <c r="DV119">
        <v>1</v>
      </c>
    </row>
    <row r="120" spans="1:126" x14ac:dyDescent="0.35">
      <c r="A120">
        <f t="shared" si="1"/>
        <v>117</v>
      </c>
      <c r="B120" s="2">
        <v>45001.613182870373</v>
      </c>
      <c r="C120" s="2">
        <v>45001.622233796297</v>
      </c>
      <c r="D120">
        <v>0</v>
      </c>
      <c r="E120">
        <v>95</v>
      </c>
      <c r="F120">
        <v>781</v>
      </c>
      <c r="G120">
        <v>0</v>
      </c>
      <c r="H120" s="2">
        <v>45004.62226851852</v>
      </c>
      <c r="I120" t="s">
        <v>506</v>
      </c>
      <c r="J120" t="s">
        <v>370</v>
      </c>
      <c r="K120" t="s">
        <v>367</v>
      </c>
      <c r="L120">
        <v>0.89999997615814198</v>
      </c>
      <c r="M120">
        <v>1</v>
      </c>
      <c r="N120">
        <v>61</v>
      </c>
      <c r="O120">
        <v>2</v>
      </c>
      <c r="P120">
        <v>1</v>
      </c>
      <c r="V120">
        <v>1</v>
      </c>
      <c r="X120">
        <v>1</v>
      </c>
      <c r="Y120">
        <v>1</v>
      </c>
      <c r="Z120">
        <v>4</v>
      </c>
      <c r="AA120">
        <v>8</v>
      </c>
      <c r="AB120">
        <v>3</v>
      </c>
      <c r="AC120">
        <v>4</v>
      </c>
      <c r="AD120">
        <v>3</v>
      </c>
      <c r="AE120">
        <v>2</v>
      </c>
      <c r="AF120">
        <v>12</v>
      </c>
      <c r="AG120">
        <v>2</v>
      </c>
      <c r="AH120">
        <v>3</v>
      </c>
      <c r="AI120">
        <v>5</v>
      </c>
      <c r="AJ120">
        <v>3</v>
      </c>
      <c r="AK120">
        <v>3</v>
      </c>
      <c r="AL120">
        <v>3</v>
      </c>
      <c r="AM120">
        <v>4</v>
      </c>
      <c r="AN120">
        <v>3</v>
      </c>
      <c r="AO120">
        <v>3</v>
      </c>
      <c r="AP120">
        <v>5</v>
      </c>
      <c r="AQ120">
        <v>5</v>
      </c>
      <c r="AR120">
        <v>4</v>
      </c>
      <c r="AS120">
        <v>3</v>
      </c>
      <c r="AT120">
        <v>5</v>
      </c>
      <c r="AU120">
        <v>3</v>
      </c>
      <c r="AV120">
        <v>3</v>
      </c>
      <c r="AW120">
        <v>3</v>
      </c>
      <c r="AX120">
        <v>5</v>
      </c>
      <c r="AY120">
        <v>3</v>
      </c>
      <c r="AZ120">
        <v>5</v>
      </c>
      <c r="BA120">
        <v>5</v>
      </c>
      <c r="BB120">
        <v>6</v>
      </c>
      <c r="BC120">
        <v>5</v>
      </c>
      <c r="BD120">
        <v>4</v>
      </c>
      <c r="BE120">
        <v>3</v>
      </c>
      <c r="BF120">
        <v>3</v>
      </c>
      <c r="BG120">
        <v>5</v>
      </c>
      <c r="BH120">
        <v>5</v>
      </c>
      <c r="BI120">
        <v>5</v>
      </c>
      <c r="BJ120">
        <v>5</v>
      </c>
      <c r="BK120">
        <v>5</v>
      </c>
      <c r="BL120">
        <v>5</v>
      </c>
      <c r="BM120">
        <v>3</v>
      </c>
      <c r="BN120">
        <v>5</v>
      </c>
      <c r="BO120">
        <v>4</v>
      </c>
      <c r="BP120">
        <v>5</v>
      </c>
      <c r="BQ120">
        <v>4</v>
      </c>
      <c r="BR120">
        <v>2</v>
      </c>
      <c r="BS120">
        <v>2</v>
      </c>
      <c r="BT120">
        <v>2</v>
      </c>
      <c r="BU120">
        <v>1</v>
      </c>
      <c r="BV120">
        <v>2</v>
      </c>
      <c r="BW120">
        <v>4</v>
      </c>
      <c r="BX120">
        <v>4</v>
      </c>
      <c r="BY120">
        <v>4</v>
      </c>
      <c r="BZ120">
        <v>1</v>
      </c>
      <c r="CA120">
        <v>2</v>
      </c>
      <c r="CB120">
        <v>2</v>
      </c>
      <c r="CC120">
        <v>3</v>
      </c>
      <c r="CD120">
        <v>3</v>
      </c>
      <c r="CE120">
        <v>2</v>
      </c>
      <c r="CF120">
        <v>2</v>
      </c>
      <c r="CG120">
        <v>4</v>
      </c>
      <c r="CH120">
        <v>2</v>
      </c>
      <c r="CI120">
        <v>4</v>
      </c>
      <c r="CJ120">
        <v>1</v>
      </c>
      <c r="CK120">
        <v>5</v>
      </c>
      <c r="CL120">
        <v>7</v>
      </c>
      <c r="CM120">
        <v>1</v>
      </c>
      <c r="CN120">
        <v>3</v>
      </c>
      <c r="CO120">
        <v>5</v>
      </c>
      <c r="CP120">
        <v>4</v>
      </c>
      <c r="CQ120">
        <v>3</v>
      </c>
      <c r="CR120">
        <v>5</v>
      </c>
      <c r="CS120">
        <v>2</v>
      </c>
      <c r="CT120">
        <v>5</v>
      </c>
      <c r="CU120">
        <v>5</v>
      </c>
      <c r="CV120">
        <v>4</v>
      </c>
      <c r="CW120">
        <v>5</v>
      </c>
      <c r="CX120">
        <v>6</v>
      </c>
      <c r="CY120">
        <v>3</v>
      </c>
      <c r="CZ120">
        <v>4</v>
      </c>
      <c r="DA120">
        <v>3</v>
      </c>
      <c r="DB120">
        <v>4</v>
      </c>
      <c r="DC120">
        <v>4</v>
      </c>
      <c r="DD120">
        <v>4</v>
      </c>
      <c r="DE120">
        <v>4</v>
      </c>
      <c r="DF120">
        <v>5</v>
      </c>
      <c r="DG120">
        <v>4</v>
      </c>
      <c r="DH120">
        <v>4</v>
      </c>
      <c r="DI120">
        <v>4</v>
      </c>
      <c r="DJ120">
        <v>4</v>
      </c>
      <c r="DK120">
        <v>4</v>
      </c>
      <c r="DL120">
        <v>2</v>
      </c>
      <c r="DM120">
        <v>4</v>
      </c>
      <c r="DN120">
        <v>2</v>
      </c>
      <c r="DO120">
        <v>4</v>
      </c>
      <c r="DP120">
        <v>4</v>
      </c>
      <c r="DQ120">
        <v>5</v>
      </c>
      <c r="DR120">
        <v>4</v>
      </c>
      <c r="DS120">
        <v>4</v>
      </c>
      <c r="DT120">
        <v>349</v>
      </c>
      <c r="DU120">
        <v>1</v>
      </c>
      <c r="DV120">
        <v>1</v>
      </c>
    </row>
    <row r="121" spans="1:126" x14ac:dyDescent="0.35">
      <c r="A121">
        <f t="shared" si="1"/>
        <v>118</v>
      </c>
      <c r="B121" s="2">
        <v>45015.593078703707</v>
      </c>
      <c r="C121" s="2">
        <v>45015.598680555559</v>
      </c>
      <c r="D121">
        <v>0</v>
      </c>
      <c r="E121">
        <v>95</v>
      </c>
      <c r="F121">
        <v>484</v>
      </c>
      <c r="G121">
        <v>0</v>
      </c>
      <c r="H121" s="2">
        <v>45018.598703703705</v>
      </c>
      <c r="I121" t="s">
        <v>507</v>
      </c>
      <c r="J121" t="s">
        <v>370</v>
      </c>
      <c r="K121" t="s">
        <v>367</v>
      </c>
      <c r="L121">
        <v>0.89999997615814198</v>
      </c>
      <c r="M121">
        <v>1</v>
      </c>
      <c r="N121">
        <v>31</v>
      </c>
      <c r="O121">
        <v>2</v>
      </c>
      <c r="P121">
        <v>1</v>
      </c>
      <c r="V121">
        <v>1</v>
      </c>
      <c r="X121">
        <v>2</v>
      </c>
      <c r="Y121">
        <v>1</v>
      </c>
      <c r="Z121">
        <v>0</v>
      </c>
      <c r="AA121">
        <v>8</v>
      </c>
      <c r="AB121" t="s">
        <v>400</v>
      </c>
      <c r="AC121">
        <v>3</v>
      </c>
      <c r="AD121">
        <v>3</v>
      </c>
      <c r="AE121">
        <v>2</v>
      </c>
      <c r="AF121">
        <v>12</v>
      </c>
      <c r="AG121">
        <v>2</v>
      </c>
      <c r="AH121">
        <v>4</v>
      </c>
      <c r="AI121">
        <v>4</v>
      </c>
      <c r="AJ121">
        <v>4</v>
      </c>
      <c r="AK121">
        <v>4</v>
      </c>
      <c r="AL121">
        <v>4</v>
      </c>
      <c r="AM121">
        <v>5</v>
      </c>
      <c r="AN121">
        <v>4</v>
      </c>
      <c r="AO121">
        <v>4</v>
      </c>
      <c r="AP121">
        <v>4</v>
      </c>
      <c r="AQ121">
        <v>4</v>
      </c>
      <c r="AR121">
        <v>7</v>
      </c>
      <c r="AS121">
        <v>4</v>
      </c>
      <c r="AT121">
        <v>4</v>
      </c>
      <c r="AU121">
        <v>2</v>
      </c>
      <c r="AV121">
        <v>1</v>
      </c>
      <c r="AW121">
        <v>4</v>
      </c>
      <c r="AX121">
        <v>5</v>
      </c>
      <c r="AY121">
        <v>4</v>
      </c>
      <c r="AZ121">
        <v>3</v>
      </c>
      <c r="BA121">
        <v>4</v>
      </c>
      <c r="BB121">
        <v>5</v>
      </c>
      <c r="BC121">
        <v>2</v>
      </c>
      <c r="BD121">
        <v>3</v>
      </c>
      <c r="BE121">
        <v>3</v>
      </c>
      <c r="BF121">
        <v>2</v>
      </c>
      <c r="BG121">
        <v>2</v>
      </c>
      <c r="BH121">
        <v>6</v>
      </c>
      <c r="BI121">
        <v>5</v>
      </c>
      <c r="BJ121">
        <v>4</v>
      </c>
      <c r="BK121">
        <v>2</v>
      </c>
      <c r="BL121">
        <v>4</v>
      </c>
      <c r="BM121">
        <v>3</v>
      </c>
      <c r="BN121">
        <v>3</v>
      </c>
      <c r="BO121">
        <v>3</v>
      </c>
      <c r="BP121">
        <v>4</v>
      </c>
      <c r="BQ121">
        <v>4</v>
      </c>
      <c r="BR121">
        <v>4</v>
      </c>
      <c r="BS121">
        <v>2</v>
      </c>
      <c r="BT121">
        <v>2</v>
      </c>
      <c r="BU121">
        <v>5</v>
      </c>
      <c r="BV121">
        <v>2</v>
      </c>
      <c r="BW121">
        <v>4</v>
      </c>
      <c r="BX121">
        <v>1</v>
      </c>
      <c r="BY121">
        <v>5</v>
      </c>
      <c r="BZ121">
        <v>1</v>
      </c>
      <c r="CA121">
        <v>2</v>
      </c>
      <c r="CB121">
        <v>4</v>
      </c>
      <c r="CC121">
        <v>2</v>
      </c>
      <c r="CD121">
        <v>5</v>
      </c>
      <c r="CE121">
        <v>1</v>
      </c>
      <c r="CF121">
        <v>2</v>
      </c>
      <c r="CG121">
        <v>4</v>
      </c>
      <c r="CH121">
        <v>1</v>
      </c>
      <c r="CI121">
        <v>2</v>
      </c>
      <c r="CJ121">
        <v>2</v>
      </c>
      <c r="CK121">
        <v>2</v>
      </c>
      <c r="CL121">
        <v>7</v>
      </c>
      <c r="CM121">
        <v>1</v>
      </c>
      <c r="CN121">
        <v>2</v>
      </c>
      <c r="CO121">
        <v>6</v>
      </c>
      <c r="CP121">
        <v>2</v>
      </c>
      <c r="CQ121">
        <v>5</v>
      </c>
      <c r="CR121">
        <v>7</v>
      </c>
      <c r="CS121">
        <v>1</v>
      </c>
      <c r="CT121">
        <v>2</v>
      </c>
      <c r="CU121">
        <v>7</v>
      </c>
      <c r="CV121">
        <v>1</v>
      </c>
      <c r="CW121">
        <v>2</v>
      </c>
      <c r="CX121">
        <v>7</v>
      </c>
      <c r="CY121">
        <v>2</v>
      </c>
      <c r="CZ121">
        <v>1</v>
      </c>
      <c r="DA121">
        <v>1</v>
      </c>
      <c r="DB121">
        <v>4</v>
      </c>
      <c r="DC121">
        <v>5</v>
      </c>
      <c r="DD121">
        <v>5</v>
      </c>
      <c r="DE121">
        <v>5</v>
      </c>
      <c r="DF121">
        <v>4</v>
      </c>
      <c r="DG121">
        <v>4</v>
      </c>
      <c r="DH121">
        <v>3</v>
      </c>
      <c r="DI121">
        <v>5</v>
      </c>
      <c r="DJ121">
        <v>2</v>
      </c>
      <c r="DK121">
        <v>5</v>
      </c>
      <c r="DL121">
        <v>4</v>
      </c>
      <c r="DM121">
        <v>5</v>
      </c>
      <c r="DN121">
        <v>2</v>
      </c>
      <c r="DO121">
        <v>1</v>
      </c>
      <c r="DP121">
        <v>4</v>
      </c>
      <c r="DQ121">
        <v>2</v>
      </c>
      <c r="DR121">
        <v>4</v>
      </c>
      <c r="DS121">
        <v>5</v>
      </c>
      <c r="DT121">
        <v>327</v>
      </c>
      <c r="DU121">
        <v>1</v>
      </c>
      <c r="DV121">
        <v>1</v>
      </c>
    </row>
    <row r="122" spans="1:126" x14ac:dyDescent="0.35">
      <c r="DU122">
        <f>0</f>
        <v>0</v>
      </c>
      <c r="DV122">
        <f>0</f>
        <v>0</v>
      </c>
    </row>
    <row r="123" spans="1:126" x14ac:dyDescent="0.35">
      <c r="DU123">
        <f>0</f>
        <v>0</v>
      </c>
      <c r="DV123">
        <f>0</f>
        <v>0</v>
      </c>
    </row>
    <row r="124" spans="1:126" x14ac:dyDescent="0.35">
      <c r="AH124">
        <f>COUNT(AH4:AH121)</f>
        <v>83</v>
      </c>
      <c r="AI124">
        <f t="shared" ref="AI124:CT124" si="2">COUNT(AI4:AI121)</f>
        <v>83</v>
      </c>
      <c r="AJ124">
        <f t="shared" si="2"/>
        <v>83</v>
      </c>
      <c r="AK124">
        <f t="shared" si="2"/>
        <v>83</v>
      </c>
      <c r="AL124">
        <f t="shared" si="2"/>
        <v>83</v>
      </c>
      <c r="AM124">
        <f t="shared" si="2"/>
        <v>83</v>
      </c>
      <c r="AN124">
        <f t="shared" si="2"/>
        <v>83</v>
      </c>
      <c r="AO124">
        <f t="shared" si="2"/>
        <v>83</v>
      </c>
      <c r="AP124">
        <f t="shared" si="2"/>
        <v>83</v>
      </c>
      <c r="AQ124">
        <f t="shared" si="2"/>
        <v>83</v>
      </c>
      <c r="AR124">
        <f t="shared" si="2"/>
        <v>83</v>
      </c>
      <c r="AS124">
        <f t="shared" si="2"/>
        <v>83</v>
      </c>
      <c r="AT124">
        <f t="shared" si="2"/>
        <v>83</v>
      </c>
      <c r="AU124">
        <f t="shared" si="2"/>
        <v>83</v>
      </c>
      <c r="AV124">
        <f t="shared" si="2"/>
        <v>82</v>
      </c>
      <c r="AW124">
        <f t="shared" si="2"/>
        <v>82</v>
      </c>
      <c r="AX124">
        <f t="shared" si="2"/>
        <v>82</v>
      </c>
      <c r="AY124">
        <f t="shared" si="2"/>
        <v>82</v>
      </c>
      <c r="AZ124">
        <f t="shared" si="2"/>
        <v>82</v>
      </c>
      <c r="BA124">
        <f t="shared" si="2"/>
        <v>82</v>
      </c>
      <c r="BB124">
        <f t="shared" si="2"/>
        <v>82</v>
      </c>
      <c r="BC124">
        <f t="shared" si="2"/>
        <v>82</v>
      </c>
      <c r="BD124">
        <f t="shared" si="2"/>
        <v>82</v>
      </c>
      <c r="BE124">
        <f t="shared" si="2"/>
        <v>82</v>
      </c>
      <c r="BF124">
        <f t="shared" si="2"/>
        <v>82</v>
      </c>
      <c r="BG124">
        <f t="shared" si="2"/>
        <v>82</v>
      </c>
      <c r="BH124">
        <f t="shared" si="2"/>
        <v>82</v>
      </c>
      <c r="BI124">
        <f t="shared" si="2"/>
        <v>81</v>
      </c>
      <c r="BJ124">
        <f t="shared" si="2"/>
        <v>81</v>
      </c>
      <c r="BK124">
        <f t="shared" si="2"/>
        <v>81</v>
      </c>
      <c r="BL124">
        <f t="shared" si="2"/>
        <v>81</v>
      </c>
      <c r="BM124">
        <f t="shared" si="2"/>
        <v>81</v>
      </c>
      <c r="BN124">
        <f t="shared" si="2"/>
        <v>81</v>
      </c>
      <c r="BO124">
        <f t="shared" si="2"/>
        <v>81</v>
      </c>
      <c r="BP124">
        <f t="shared" si="2"/>
        <v>81</v>
      </c>
      <c r="BQ124">
        <f t="shared" si="2"/>
        <v>81</v>
      </c>
      <c r="BR124">
        <f t="shared" si="2"/>
        <v>78</v>
      </c>
      <c r="BS124">
        <f t="shared" si="2"/>
        <v>78</v>
      </c>
      <c r="BT124">
        <f t="shared" si="2"/>
        <v>78</v>
      </c>
      <c r="BU124">
        <f t="shared" si="2"/>
        <v>78</v>
      </c>
      <c r="BV124">
        <f t="shared" si="2"/>
        <v>78</v>
      </c>
      <c r="BW124">
        <f t="shared" si="2"/>
        <v>78</v>
      </c>
      <c r="BX124">
        <f t="shared" si="2"/>
        <v>78</v>
      </c>
      <c r="BY124">
        <f t="shared" si="2"/>
        <v>78</v>
      </c>
      <c r="BZ124">
        <f t="shared" si="2"/>
        <v>78</v>
      </c>
      <c r="CA124">
        <f t="shared" si="2"/>
        <v>78</v>
      </c>
      <c r="CB124">
        <f t="shared" si="2"/>
        <v>78</v>
      </c>
      <c r="CC124">
        <f t="shared" si="2"/>
        <v>78</v>
      </c>
      <c r="CD124">
        <f t="shared" si="2"/>
        <v>78</v>
      </c>
      <c r="CE124">
        <f t="shared" si="2"/>
        <v>78</v>
      </c>
      <c r="CF124">
        <f t="shared" si="2"/>
        <v>78</v>
      </c>
      <c r="CG124">
        <f t="shared" si="2"/>
        <v>78</v>
      </c>
      <c r="CH124">
        <f t="shared" si="2"/>
        <v>78</v>
      </c>
      <c r="CI124">
        <f t="shared" si="2"/>
        <v>78</v>
      </c>
      <c r="CJ124">
        <f t="shared" si="2"/>
        <v>76</v>
      </c>
      <c r="CK124">
        <f t="shared" si="2"/>
        <v>76</v>
      </c>
      <c r="CL124">
        <f t="shared" si="2"/>
        <v>76</v>
      </c>
      <c r="CM124">
        <f t="shared" si="2"/>
        <v>76</v>
      </c>
      <c r="CN124">
        <f t="shared" si="2"/>
        <v>76</v>
      </c>
      <c r="CO124">
        <f t="shared" si="2"/>
        <v>76</v>
      </c>
      <c r="CP124">
        <f t="shared" si="2"/>
        <v>76</v>
      </c>
      <c r="CQ124">
        <f t="shared" si="2"/>
        <v>76</v>
      </c>
      <c r="CR124">
        <f t="shared" si="2"/>
        <v>76</v>
      </c>
      <c r="CS124">
        <f t="shared" si="2"/>
        <v>76</v>
      </c>
      <c r="CT124">
        <f t="shared" si="2"/>
        <v>76</v>
      </c>
      <c r="CU124">
        <f t="shared" ref="CU124:DS124" si="3">COUNT(CU4:CU121)</f>
        <v>76</v>
      </c>
      <c r="CV124">
        <f t="shared" si="3"/>
        <v>76</v>
      </c>
      <c r="CW124">
        <f t="shared" si="3"/>
        <v>76</v>
      </c>
      <c r="CX124">
        <f t="shared" si="3"/>
        <v>76</v>
      </c>
      <c r="CY124">
        <f t="shared" si="3"/>
        <v>76</v>
      </c>
      <c r="CZ124">
        <f t="shared" si="3"/>
        <v>76</v>
      </c>
      <c r="DA124">
        <f t="shared" si="3"/>
        <v>76</v>
      </c>
      <c r="DB124">
        <f t="shared" si="3"/>
        <v>74</v>
      </c>
      <c r="DC124">
        <f t="shared" si="3"/>
        <v>74</v>
      </c>
      <c r="DD124">
        <f t="shared" si="3"/>
        <v>74</v>
      </c>
      <c r="DE124">
        <f t="shared" si="3"/>
        <v>74</v>
      </c>
      <c r="DF124">
        <f t="shared" si="3"/>
        <v>74</v>
      </c>
      <c r="DG124">
        <f t="shared" si="3"/>
        <v>74</v>
      </c>
      <c r="DH124">
        <f t="shared" si="3"/>
        <v>74</v>
      </c>
      <c r="DI124">
        <f t="shared" si="3"/>
        <v>74</v>
      </c>
      <c r="DJ124">
        <f t="shared" si="3"/>
        <v>74</v>
      </c>
      <c r="DK124">
        <f t="shared" si="3"/>
        <v>74</v>
      </c>
      <c r="DL124">
        <f t="shared" si="3"/>
        <v>74</v>
      </c>
      <c r="DM124">
        <f t="shared" si="3"/>
        <v>74</v>
      </c>
      <c r="DN124">
        <f t="shared" si="3"/>
        <v>74</v>
      </c>
      <c r="DO124">
        <f t="shared" si="3"/>
        <v>74</v>
      </c>
      <c r="DP124">
        <f t="shared" si="3"/>
        <v>74</v>
      </c>
      <c r="DQ124">
        <f t="shared" si="3"/>
        <v>74</v>
      </c>
      <c r="DR124">
        <f t="shared" si="3"/>
        <v>74</v>
      </c>
      <c r="DS124">
        <f t="shared" si="3"/>
        <v>74</v>
      </c>
    </row>
    <row r="125" spans="1:126" x14ac:dyDescent="0.35">
      <c r="AG125" t="s">
        <v>678</v>
      </c>
      <c r="AH125">
        <v>118</v>
      </c>
      <c r="AI125">
        <v>118</v>
      </c>
      <c r="AJ125">
        <v>118</v>
      </c>
      <c r="AK125">
        <v>118</v>
      </c>
      <c r="AL125">
        <v>118</v>
      </c>
      <c r="AM125">
        <v>118</v>
      </c>
      <c r="AN125">
        <v>118</v>
      </c>
      <c r="AO125">
        <v>118</v>
      </c>
      <c r="AP125">
        <v>118</v>
      </c>
      <c r="AQ125">
        <v>118</v>
      </c>
      <c r="AR125">
        <v>118</v>
      </c>
      <c r="AS125">
        <v>118</v>
      </c>
      <c r="AT125">
        <v>118</v>
      </c>
      <c r="AU125">
        <v>118</v>
      </c>
      <c r="AV125">
        <v>118</v>
      </c>
      <c r="AW125">
        <v>118</v>
      </c>
      <c r="AX125">
        <v>118</v>
      </c>
      <c r="AY125">
        <v>118</v>
      </c>
      <c r="AZ125">
        <v>118</v>
      </c>
      <c r="BA125">
        <v>118</v>
      </c>
      <c r="BB125">
        <v>118</v>
      </c>
      <c r="BC125">
        <v>118</v>
      </c>
      <c r="BD125">
        <v>118</v>
      </c>
      <c r="BE125">
        <v>118</v>
      </c>
      <c r="BF125">
        <v>118</v>
      </c>
      <c r="BG125">
        <v>118</v>
      </c>
      <c r="BH125">
        <v>118</v>
      </c>
      <c r="BI125">
        <v>118</v>
      </c>
      <c r="BJ125">
        <v>118</v>
      </c>
      <c r="BK125">
        <v>118</v>
      </c>
      <c r="BL125">
        <v>118</v>
      </c>
      <c r="BM125">
        <v>118</v>
      </c>
      <c r="BN125">
        <v>118</v>
      </c>
      <c r="BO125">
        <v>118</v>
      </c>
      <c r="BP125">
        <v>118</v>
      </c>
      <c r="BQ125">
        <v>118</v>
      </c>
      <c r="BR125">
        <v>118</v>
      </c>
      <c r="BS125">
        <v>118</v>
      </c>
      <c r="BT125">
        <v>118</v>
      </c>
      <c r="BU125">
        <v>118</v>
      </c>
      <c r="BV125">
        <v>118</v>
      </c>
      <c r="BW125">
        <v>118</v>
      </c>
      <c r="BX125">
        <v>118</v>
      </c>
      <c r="BY125">
        <v>118</v>
      </c>
      <c r="BZ125">
        <v>118</v>
      </c>
      <c r="CA125">
        <v>118</v>
      </c>
      <c r="CB125">
        <v>118</v>
      </c>
      <c r="CC125">
        <v>118</v>
      </c>
      <c r="CD125">
        <v>118</v>
      </c>
      <c r="CE125">
        <v>118</v>
      </c>
      <c r="CF125">
        <v>118</v>
      </c>
      <c r="CG125">
        <v>118</v>
      </c>
      <c r="CH125">
        <v>118</v>
      </c>
      <c r="CI125">
        <v>118</v>
      </c>
      <c r="CJ125">
        <v>118</v>
      </c>
      <c r="CK125">
        <v>118</v>
      </c>
      <c r="CL125">
        <v>118</v>
      </c>
      <c r="CM125">
        <v>118</v>
      </c>
      <c r="CN125">
        <v>118</v>
      </c>
      <c r="CO125">
        <v>118</v>
      </c>
      <c r="CP125">
        <v>118</v>
      </c>
      <c r="CQ125">
        <v>118</v>
      </c>
      <c r="CR125">
        <v>118</v>
      </c>
      <c r="CS125">
        <v>118</v>
      </c>
      <c r="CT125">
        <v>118</v>
      </c>
      <c r="CU125">
        <v>118</v>
      </c>
      <c r="CV125">
        <v>118</v>
      </c>
      <c r="CW125">
        <v>118</v>
      </c>
      <c r="CX125">
        <v>118</v>
      </c>
      <c r="CY125">
        <v>118</v>
      </c>
      <c r="CZ125">
        <v>118</v>
      </c>
      <c r="DA125">
        <v>118</v>
      </c>
      <c r="DB125">
        <v>118</v>
      </c>
      <c r="DC125">
        <v>118</v>
      </c>
      <c r="DD125">
        <v>118</v>
      </c>
      <c r="DE125">
        <v>118</v>
      </c>
      <c r="DF125">
        <v>118</v>
      </c>
      <c r="DG125">
        <v>118</v>
      </c>
      <c r="DH125">
        <v>118</v>
      </c>
      <c r="DI125">
        <v>118</v>
      </c>
      <c r="DJ125">
        <v>118</v>
      </c>
      <c r="DK125">
        <v>118</v>
      </c>
      <c r="DL125">
        <v>118</v>
      </c>
      <c r="DM125">
        <v>118</v>
      </c>
      <c r="DN125">
        <v>118</v>
      </c>
      <c r="DO125">
        <v>118</v>
      </c>
      <c r="DP125">
        <v>118</v>
      </c>
      <c r="DQ125">
        <v>118</v>
      </c>
      <c r="DR125">
        <v>118</v>
      </c>
      <c r="DS125">
        <v>118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W122"/>
  <sheetViews>
    <sheetView zoomScale="90" zoomScaleNormal="90" workbookViewId="0">
      <pane ySplit="2" topLeftCell="A8" activePane="bottomLeft" state="frozen"/>
      <selection activeCell="M1" sqref="M1"/>
      <selection pane="bottomLeft" activeCell="A76" sqref="A76"/>
    </sheetView>
  </sheetViews>
  <sheetFormatPr defaultRowHeight="14.5" x14ac:dyDescent="0.35"/>
  <cols>
    <col min="2" max="2" width="16.36328125" customWidth="1"/>
    <col min="3" max="3" width="16.90625" customWidth="1"/>
    <col min="8" max="8" width="15.36328125" customWidth="1"/>
    <col min="9" max="9" width="21.26953125" customWidth="1"/>
    <col min="12" max="12" width="12.26953125" customWidth="1"/>
    <col min="13" max="13" width="9.7265625" customWidth="1"/>
    <col min="14" max="14" width="18" customWidth="1"/>
    <col min="15" max="15" width="14.6328125" customWidth="1"/>
    <col min="16" max="16" width="15.1796875" customWidth="1"/>
    <col min="223" max="223" width="10" customWidth="1"/>
    <col min="230" max="230" width="11.1796875" customWidth="1"/>
  </cols>
  <sheetData>
    <row r="1" spans="1:231" x14ac:dyDescent="0.35">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c r="CW1" t="s">
        <v>99</v>
      </c>
      <c r="CX1" t="s">
        <v>100</v>
      </c>
      <c r="CY1" t="s">
        <v>101</v>
      </c>
      <c r="CZ1" t="s">
        <v>102</v>
      </c>
      <c r="DA1" t="s">
        <v>103</v>
      </c>
      <c r="DB1" t="s">
        <v>104</v>
      </c>
      <c r="DC1" t="s">
        <v>105</v>
      </c>
      <c r="DD1" t="s">
        <v>106</v>
      </c>
      <c r="DE1" t="s">
        <v>107</v>
      </c>
      <c r="DF1" t="s">
        <v>108</v>
      </c>
      <c r="DG1" t="s">
        <v>109</v>
      </c>
      <c r="DH1" t="s">
        <v>110</v>
      </c>
      <c r="DI1" t="s">
        <v>111</v>
      </c>
      <c r="DJ1" t="s">
        <v>112</v>
      </c>
      <c r="DK1" t="s">
        <v>113</v>
      </c>
      <c r="DL1" t="s">
        <v>114</v>
      </c>
      <c r="DM1" t="s">
        <v>115</v>
      </c>
      <c r="DN1" t="s">
        <v>116</v>
      </c>
      <c r="DO1" t="s">
        <v>117</v>
      </c>
      <c r="DP1" t="s">
        <v>118</v>
      </c>
      <c r="DQ1" t="s">
        <v>119</v>
      </c>
      <c r="DR1" t="s">
        <v>120</v>
      </c>
      <c r="DS1" t="s">
        <v>121</v>
      </c>
      <c r="DT1" t="s">
        <v>122</v>
      </c>
      <c r="DV1" t="s">
        <v>577</v>
      </c>
      <c r="DX1" t="s">
        <v>557</v>
      </c>
      <c r="FI1" t="s">
        <v>558</v>
      </c>
      <c r="GB1" t="s">
        <v>559</v>
      </c>
      <c r="GU1" t="s">
        <v>560</v>
      </c>
      <c r="HN1" t="s">
        <v>557</v>
      </c>
      <c r="HP1" t="s">
        <v>558</v>
      </c>
      <c r="HQ1" t="s">
        <v>559</v>
      </c>
      <c r="HU1" t="s">
        <v>560</v>
      </c>
      <c r="HW1" s="10" t="e">
        <f>AVERAGE($GD1,$GG1,$GJ1,$GM1,$GP1)</f>
        <v>#DIV/0!</v>
      </c>
    </row>
    <row r="2" spans="1:231" ht="29" customHeight="1" x14ac:dyDescent="0.35">
      <c r="B2" t="s">
        <v>123</v>
      </c>
      <c r="C2" t="s">
        <v>124</v>
      </c>
      <c r="D2" t="s">
        <v>125</v>
      </c>
      <c r="E2" t="s">
        <v>3</v>
      </c>
      <c r="F2" t="s">
        <v>4</v>
      </c>
      <c r="G2" t="s">
        <v>5</v>
      </c>
      <c r="H2" t="s">
        <v>126</v>
      </c>
      <c r="I2" t="s">
        <v>127</v>
      </c>
      <c r="J2" t="s">
        <v>128</v>
      </c>
      <c r="K2" t="s">
        <v>129</v>
      </c>
      <c r="L2" t="s">
        <v>10</v>
      </c>
      <c r="M2" s="1" t="s">
        <v>130</v>
      </c>
      <c r="N2" t="s">
        <v>131</v>
      </c>
      <c r="O2" t="s">
        <v>132</v>
      </c>
      <c r="P2" t="s">
        <v>133</v>
      </c>
      <c r="Q2" t="s">
        <v>134</v>
      </c>
      <c r="R2" t="s">
        <v>135</v>
      </c>
      <c r="S2" t="s">
        <v>136</v>
      </c>
      <c r="T2" t="s">
        <v>137</v>
      </c>
      <c r="U2" t="s">
        <v>138</v>
      </c>
      <c r="V2" t="s">
        <v>139</v>
      </c>
      <c r="W2" t="s">
        <v>140</v>
      </c>
      <c r="X2" t="s">
        <v>141</v>
      </c>
      <c r="Y2" t="s">
        <v>142</v>
      </c>
      <c r="Z2" t="s">
        <v>143</v>
      </c>
      <c r="AA2" t="s">
        <v>144</v>
      </c>
      <c r="AB2" t="s">
        <v>145</v>
      </c>
      <c r="AC2" t="s">
        <v>146</v>
      </c>
      <c r="AD2" t="s">
        <v>147</v>
      </c>
      <c r="AE2" t="s">
        <v>148</v>
      </c>
      <c r="AF2" s="1" t="s">
        <v>149</v>
      </c>
      <c r="AG2" t="s">
        <v>150</v>
      </c>
      <c r="AH2" s="1" t="s">
        <v>151</v>
      </c>
      <c r="AI2" s="1" t="s">
        <v>152</v>
      </c>
      <c r="AJ2" s="1" t="s">
        <v>153</v>
      </c>
      <c r="AK2" s="1" t="s">
        <v>154</v>
      </c>
      <c r="AL2" s="1" t="s">
        <v>155</v>
      </c>
      <c r="AM2" s="1" t="s">
        <v>156</v>
      </c>
      <c r="AN2" s="1" t="s">
        <v>157</v>
      </c>
      <c r="AO2" s="1" t="s">
        <v>158</v>
      </c>
      <c r="AP2" s="1" t="s">
        <v>159</v>
      </c>
      <c r="AQ2" s="1" t="s">
        <v>160</v>
      </c>
      <c r="AR2" s="1" t="s">
        <v>161</v>
      </c>
      <c r="AS2" s="1" t="s">
        <v>162</v>
      </c>
      <c r="AT2" s="1" t="s">
        <v>163</v>
      </c>
      <c r="AU2" s="1" t="s">
        <v>164</v>
      </c>
      <c r="AV2" s="1" t="s">
        <v>165</v>
      </c>
      <c r="AW2" s="1" t="s">
        <v>166</v>
      </c>
      <c r="AX2" s="1" t="s">
        <v>167</v>
      </c>
      <c r="AY2" s="1" t="s">
        <v>168</v>
      </c>
      <c r="AZ2" s="1" t="s">
        <v>169</v>
      </c>
      <c r="BA2" s="1" t="s">
        <v>170</v>
      </c>
      <c r="BB2" s="1" t="s">
        <v>171</v>
      </c>
      <c r="BC2" s="1" t="s">
        <v>172</v>
      </c>
      <c r="BD2" s="1" t="s">
        <v>173</v>
      </c>
      <c r="BE2" s="1" t="s">
        <v>174</v>
      </c>
      <c r="BF2" s="1" t="s">
        <v>175</v>
      </c>
      <c r="BG2" s="1" t="s">
        <v>176</v>
      </c>
      <c r="BH2" s="1" t="s">
        <v>177</v>
      </c>
      <c r="BI2" s="1" t="s">
        <v>178</v>
      </c>
      <c r="BJ2" s="1" t="s">
        <v>179</v>
      </c>
      <c r="BK2" s="1" t="s">
        <v>180</v>
      </c>
      <c r="BL2" s="1" t="s">
        <v>181</v>
      </c>
      <c r="BM2" s="1" t="s">
        <v>182</v>
      </c>
      <c r="BN2" s="1" t="s">
        <v>183</v>
      </c>
      <c r="BO2" s="1" t="s">
        <v>184</v>
      </c>
      <c r="BP2" s="1" t="s">
        <v>185</v>
      </c>
      <c r="BQ2" s="1" t="s">
        <v>186</v>
      </c>
      <c r="BR2" t="s">
        <v>187</v>
      </c>
      <c r="BS2" t="s">
        <v>188</v>
      </c>
      <c r="BT2" t="s">
        <v>189</v>
      </c>
      <c r="BU2" t="s">
        <v>190</v>
      </c>
      <c r="BV2" t="s">
        <v>191</v>
      </c>
      <c r="BW2" t="s">
        <v>192</v>
      </c>
      <c r="BX2" t="s">
        <v>193</v>
      </c>
      <c r="BY2" t="s">
        <v>194</v>
      </c>
      <c r="BZ2" t="s">
        <v>195</v>
      </c>
      <c r="CA2" t="s">
        <v>196</v>
      </c>
      <c r="CB2" t="s">
        <v>197</v>
      </c>
      <c r="CC2" t="s">
        <v>198</v>
      </c>
      <c r="CD2" t="s">
        <v>199</v>
      </c>
      <c r="CE2" t="s">
        <v>200</v>
      </c>
      <c r="CF2" t="s">
        <v>201</v>
      </c>
      <c r="CG2" t="s">
        <v>202</v>
      </c>
      <c r="CH2" t="s">
        <v>203</v>
      </c>
      <c r="CI2" t="s">
        <v>204</v>
      </c>
      <c r="CJ2" s="1" t="s">
        <v>205</v>
      </c>
      <c r="CK2" s="1" t="s">
        <v>206</v>
      </c>
      <c r="CL2" s="1" t="s">
        <v>207</v>
      </c>
      <c r="CM2" s="1" t="s">
        <v>208</v>
      </c>
      <c r="CN2" s="1" t="s">
        <v>209</v>
      </c>
      <c r="CO2" s="1" t="s">
        <v>210</v>
      </c>
      <c r="CP2" s="1" t="s">
        <v>211</v>
      </c>
      <c r="CQ2" s="1" t="s">
        <v>212</v>
      </c>
      <c r="CR2" s="1" t="s">
        <v>213</v>
      </c>
      <c r="CS2" s="1" t="s">
        <v>214</v>
      </c>
      <c r="CT2" s="1" t="s">
        <v>215</v>
      </c>
      <c r="CU2" s="1" t="s">
        <v>216</v>
      </c>
      <c r="CV2" s="1" t="s">
        <v>217</v>
      </c>
      <c r="CW2" s="1" t="s">
        <v>218</v>
      </c>
      <c r="CX2" s="1" t="s">
        <v>219</v>
      </c>
      <c r="CY2" s="1" t="s">
        <v>220</v>
      </c>
      <c r="CZ2" s="1" t="s">
        <v>221</v>
      </c>
      <c r="DA2" s="1" t="s">
        <v>222</v>
      </c>
      <c r="DB2" s="1" t="s">
        <v>223</v>
      </c>
      <c r="DC2" s="1" t="s">
        <v>224</v>
      </c>
      <c r="DD2" s="1" t="s">
        <v>225</v>
      </c>
      <c r="DE2" s="1" t="s">
        <v>226</v>
      </c>
      <c r="DF2" s="1" t="s">
        <v>227</v>
      </c>
      <c r="DG2" s="1" t="s">
        <v>228</v>
      </c>
      <c r="DH2" s="1" t="s">
        <v>229</v>
      </c>
      <c r="DI2" s="1" t="s">
        <v>230</v>
      </c>
      <c r="DJ2" s="1" t="s">
        <v>231</v>
      </c>
      <c r="DK2" s="1" t="s">
        <v>232</v>
      </c>
      <c r="DL2" s="1" t="s">
        <v>233</v>
      </c>
      <c r="DM2" s="1" t="s">
        <v>234</v>
      </c>
      <c r="DN2" s="1" t="s">
        <v>235</v>
      </c>
      <c r="DO2" s="1" t="s">
        <v>236</v>
      </c>
      <c r="DP2" s="1" t="s">
        <v>237</v>
      </c>
      <c r="DQ2" s="1" t="s">
        <v>238</v>
      </c>
      <c r="DR2" s="1" t="s">
        <v>239</v>
      </c>
      <c r="DS2" s="1" t="s">
        <v>240</v>
      </c>
      <c r="DT2" t="s">
        <v>241</v>
      </c>
      <c r="DV2" s="1"/>
      <c r="DX2" s="1" t="s">
        <v>578</v>
      </c>
      <c r="DY2" s="1" t="s">
        <v>579</v>
      </c>
      <c r="DZ2" s="1" t="s">
        <v>580</v>
      </c>
      <c r="EA2" s="1" t="s">
        <v>581</v>
      </c>
      <c r="EB2" s="1" t="s">
        <v>582</v>
      </c>
      <c r="EC2" s="1" t="s">
        <v>583</v>
      </c>
      <c r="ED2" s="1" t="s">
        <v>584</v>
      </c>
      <c r="EE2" s="1" t="s">
        <v>585</v>
      </c>
      <c r="EF2" s="1" t="s">
        <v>586</v>
      </c>
      <c r="EG2" s="1" t="s">
        <v>587</v>
      </c>
      <c r="EH2" s="1" t="s">
        <v>588</v>
      </c>
      <c r="EI2" s="1" t="s">
        <v>589</v>
      </c>
      <c r="EJ2" s="1" t="s">
        <v>590</v>
      </c>
      <c r="EK2" s="1" t="s">
        <v>591</v>
      </c>
      <c r="EL2" s="1" t="s">
        <v>592</v>
      </c>
      <c r="EM2" s="1" t="s">
        <v>593</v>
      </c>
      <c r="EN2" s="1" t="s">
        <v>594</v>
      </c>
      <c r="EO2" s="1" t="s">
        <v>595</v>
      </c>
      <c r="EP2" s="1" t="s">
        <v>596</v>
      </c>
      <c r="EQ2" s="1" t="s">
        <v>597</v>
      </c>
      <c r="ER2" s="1" t="s">
        <v>598</v>
      </c>
      <c r="ES2" s="1" t="s">
        <v>599</v>
      </c>
      <c r="ET2" s="1" t="s">
        <v>600</v>
      </c>
      <c r="EU2" s="1" t="s">
        <v>601</v>
      </c>
      <c r="EV2" s="1" t="s">
        <v>602</v>
      </c>
      <c r="EW2" s="1" t="s">
        <v>603</v>
      </c>
      <c r="EX2" s="1" t="s">
        <v>604</v>
      </c>
      <c r="EY2" s="1" t="s">
        <v>605</v>
      </c>
      <c r="EZ2" s="1" t="s">
        <v>606</v>
      </c>
      <c r="FA2" s="1" t="s">
        <v>607</v>
      </c>
      <c r="FB2" s="1" t="s">
        <v>608</v>
      </c>
      <c r="FC2" s="1" t="s">
        <v>609</v>
      </c>
      <c r="FD2" s="1" t="s">
        <v>610</v>
      </c>
      <c r="FE2" s="1" t="s">
        <v>611</v>
      </c>
      <c r="FF2" s="1" t="s">
        <v>612</v>
      </c>
      <c r="FG2" s="1" t="s">
        <v>613</v>
      </c>
      <c r="FH2" s="1"/>
      <c r="FI2" t="s">
        <v>615</v>
      </c>
      <c r="FJ2" t="s">
        <v>616</v>
      </c>
      <c r="FK2" t="s">
        <v>617</v>
      </c>
      <c r="FL2" t="s">
        <v>618</v>
      </c>
      <c r="FM2" t="s">
        <v>619</v>
      </c>
      <c r="FN2" t="s">
        <v>620</v>
      </c>
      <c r="FO2" t="s">
        <v>621</v>
      </c>
      <c r="FP2" t="s">
        <v>622</v>
      </c>
      <c r="FQ2" t="s">
        <v>623</v>
      </c>
      <c r="FR2" t="s">
        <v>624</v>
      </c>
      <c r="FS2" t="s">
        <v>625</v>
      </c>
      <c r="FT2" t="s">
        <v>626</v>
      </c>
      <c r="FU2" t="s">
        <v>627</v>
      </c>
      <c r="FV2" t="s">
        <v>628</v>
      </c>
      <c r="FW2" t="s">
        <v>629</v>
      </c>
      <c r="FX2" t="s">
        <v>630</v>
      </c>
      <c r="FY2" t="s">
        <v>631</v>
      </c>
      <c r="FZ2" t="s">
        <v>632</v>
      </c>
      <c r="GA2" s="1"/>
      <c r="GB2" s="1" t="s">
        <v>634</v>
      </c>
      <c r="GC2" s="1" t="s">
        <v>635</v>
      </c>
      <c r="GD2" s="1" t="s">
        <v>636</v>
      </c>
      <c r="GE2" s="1" t="s">
        <v>637</v>
      </c>
      <c r="GF2" s="1" t="s">
        <v>638</v>
      </c>
      <c r="GG2" s="1" t="s">
        <v>639</v>
      </c>
      <c r="GH2" s="1" t="s">
        <v>640</v>
      </c>
      <c r="GI2" s="1" t="s">
        <v>641</v>
      </c>
      <c r="GJ2" s="1" t="s">
        <v>642</v>
      </c>
      <c r="GK2" s="1" t="s">
        <v>643</v>
      </c>
      <c r="GL2" s="1" t="s">
        <v>644</v>
      </c>
      <c r="GM2" s="1" t="s">
        <v>645</v>
      </c>
      <c r="GN2" s="1" t="s">
        <v>646</v>
      </c>
      <c r="GO2" s="1" t="s">
        <v>647</v>
      </c>
      <c r="GP2" s="1" t="s">
        <v>648</v>
      </c>
      <c r="GQ2" s="1" t="s">
        <v>649</v>
      </c>
      <c r="GR2" s="1" t="s">
        <v>650</v>
      </c>
      <c r="GS2" s="1" t="s">
        <v>651</v>
      </c>
      <c r="GT2" s="1"/>
      <c r="GU2" s="1" t="s">
        <v>656</v>
      </c>
      <c r="GV2" s="1" t="s">
        <v>657</v>
      </c>
      <c r="GW2" s="1" t="s">
        <v>658</v>
      </c>
      <c r="GX2" s="1" t="s">
        <v>659</v>
      </c>
      <c r="GY2" s="1" t="s">
        <v>660</v>
      </c>
      <c r="GZ2" s="1" t="s">
        <v>661</v>
      </c>
      <c r="HA2" s="1" t="s">
        <v>662</v>
      </c>
      <c r="HB2" s="1" t="s">
        <v>663</v>
      </c>
      <c r="HC2" s="1" t="s">
        <v>664</v>
      </c>
      <c r="HD2" s="1" t="s">
        <v>665</v>
      </c>
      <c r="HE2" s="1" t="s">
        <v>666</v>
      </c>
      <c r="HF2" s="1" t="s">
        <v>667</v>
      </c>
      <c r="HG2" s="1" t="s">
        <v>668</v>
      </c>
      <c r="HH2" s="1" t="s">
        <v>669</v>
      </c>
      <c r="HI2" s="1" t="s">
        <v>670</v>
      </c>
      <c r="HJ2" s="1" t="s">
        <v>671</v>
      </c>
      <c r="HK2" s="1" t="s">
        <v>672</v>
      </c>
      <c r="HL2" s="1" t="s">
        <v>673</v>
      </c>
      <c r="HM2" s="1"/>
      <c r="HN2" s="1" t="s">
        <v>576</v>
      </c>
      <c r="HO2" s="1" t="s">
        <v>614</v>
      </c>
      <c r="HP2" s="1" t="s">
        <v>633</v>
      </c>
      <c r="HQ2" s="1" t="s">
        <v>652</v>
      </c>
      <c r="HR2" s="1" t="s">
        <v>653</v>
      </c>
      <c r="HS2" s="1" t="s">
        <v>654</v>
      </c>
      <c r="HT2" s="1" t="s">
        <v>679</v>
      </c>
      <c r="HU2" s="1" t="s">
        <v>655</v>
      </c>
      <c r="HV2" s="1"/>
      <c r="HW2" s="10"/>
    </row>
    <row r="3" spans="1:231" x14ac:dyDescent="0.35">
      <c r="A3" t="s">
        <v>575</v>
      </c>
      <c r="B3" t="s">
        <v>242</v>
      </c>
      <c r="C3" t="s">
        <v>243</v>
      </c>
      <c r="D3" t="s">
        <v>244</v>
      </c>
      <c r="E3" t="s">
        <v>245</v>
      </c>
      <c r="F3" t="s">
        <v>246</v>
      </c>
      <c r="G3" t="s">
        <v>247</v>
      </c>
      <c r="H3" t="s">
        <v>248</v>
      </c>
      <c r="I3" t="s">
        <v>249</v>
      </c>
      <c r="J3" t="s">
        <v>250</v>
      </c>
      <c r="K3" t="s">
        <v>251</v>
      </c>
      <c r="L3" t="s">
        <v>252</v>
      </c>
      <c r="M3" t="s">
        <v>253</v>
      </c>
      <c r="N3" t="s">
        <v>254</v>
      </c>
      <c r="O3" t="s">
        <v>255</v>
      </c>
      <c r="P3" t="s">
        <v>256</v>
      </c>
      <c r="Q3" t="s">
        <v>257</v>
      </c>
      <c r="R3" t="s">
        <v>258</v>
      </c>
      <c r="S3" t="s">
        <v>259</v>
      </c>
      <c r="T3" t="s">
        <v>260</v>
      </c>
      <c r="U3" t="s">
        <v>261</v>
      </c>
      <c r="V3" t="s">
        <v>262</v>
      </c>
      <c r="W3" t="s">
        <v>263</v>
      </c>
      <c r="X3" t="s">
        <v>264</v>
      </c>
      <c r="Y3" t="s">
        <v>265</v>
      </c>
      <c r="Z3" t="s">
        <v>266</v>
      </c>
      <c r="AA3" t="s">
        <v>267</v>
      </c>
      <c r="AB3" t="s">
        <v>268</v>
      </c>
      <c r="AC3" t="s">
        <v>269</v>
      </c>
      <c r="AD3" t="s">
        <v>270</v>
      </c>
      <c r="AE3" t="s">
        <v>271</v>
      </c>
      <c r="AF3" t="s">
        <v>272</v>
      </c>
      <c r="AG3" t="s">
        <v>273</v>
      </c>
      <c r="AH3" t="s">
        <v>274</v>
      </c>
      <c r="AI3" t="s">
        <v>275</v>
      </c>
      <c r="AJ3" t="s">
        <v>276</v>
      </c>
      <c r="AK3" t="s">
        <v>277</v>
      </c>
      <c r="AL3" t="s">
        <v>278</v>
      </c>
      <c r="AM3" t="s">
        <v>279</v>
      </c>
      <c r="AN3" t="s">
        <v>280</v>
      </c>
      <c r="AO3" t="s">
        <v>281</v>
      </c>
      <c r="AP3" t="s">
        <v>282</v>
      </c>
      <c r="AQ3" t="s">
        <v>283</v>
      </c>
      <c r="AR3" t="s">
        <v>284</v>
      </c>
      <c r="AS3" t="s">
        <v>285</v>
      </c>
      <c r="AT3" t="s">
        <v>286</v>
      </c>
      <c r="AU3" t="s">
        <v>287</v>
      </c>
      <c r="AV3" t="s">
        <v>288</v>
      </c>
      <c r="AW3" t="s">
        <v>289</v>
      </c>
      <c r="AX3" t="s">
        <v>290</v>
      </c>
      <c r="AY3" t="s">
        <v>291</v>
      </c>
      <c r="AZ3" t="s">
        <v>292</v>
      </c>
      <c r="BA3" t="s">
        <v>293</v>
      </c>
      <c r="BB3" t="s">
        <v>294</v>
      </c>
      <c r="BC3" t="s">
        <v>295</v>
      </c>
      <c r="BD3" t="s">
        <v>296</v>
      </c>
      <c r="BE3" t="s">
        <v>297</v>
      </c>
      <c r="BF3" t="s">
        <v>298</v>
      </c>
      <c r="BG3" t="s">
        <v>299</v>
      </c>
      <c r="BH3" t="s">
        <v>300</v>
      </c>
      <c r="BI3" t="s">
        <v>301</v>
      </c>
      <c r="BJ3" t="s">
        <v>302</v>
      </c>
      <c r="BK3" t="s">
        <v>303</v>
      </c>
      <c r="BL3" t="s">
        <v>304</v>
      </c>
      <c r="BM3" t="s">
        <v>305</v>
      </c>
      <c r="BN3" t="s">
        <v>306</v>
      </c>
      <c r="BO3" t="s">
        <v>307</v>
      </c>
      <c r="BP3" t="s">
        <v>308</v>
      </c>
      <c r="BQ3" t="s">
        <v>309</v>
      </c>
      <c r="BR3" t="s">
        <v>310</v>
      </c>
      <c r="BS3" t="s">
        <v>311</v>
      </c>
      <c r="BT3" t="s">
        <v>312</v>
      </c>
      <c r="BU3" t="s">
        <v>313</v>
      </c>
      <c r="BV3" t="s">
        <v>314</v>
      </c>
      <c r="BW3" t="s">
        <v>315</v>
      </c>
      <c r="BX3" t="s">
        <v>316</v>
      </c>
      <c r="BY3" t="s">
        <v>317</v>
      </c>
      <c r="BZ3" t="s">
        <v>318</v>
      </c>
      <c r="CA3" t="s">
        <v>319</v>
      </c>
      <c r="CB3" t="s">
        <v>320</v>
      </c>
      <c r="CC3" t="s">
        <v>321</v>
      </c>
      <c r="CD3" t="s">
        <v>322</v>
      </c>
      <c r="CE3" t="s">
        <v>323</v>
      </c>
      <c r="CF3" t="s">
        <v>324</v>
      </c>
      <c r="CG3" t="s">
        <v>325</v>
      </c>
      <c r="CH3" t="s">
        <v>326</v>
      </c>
      <c r="CI3" t="s">
        <v>327</v>
      </c>
      <c r="CJ3" t="s">
        <v>328</v>
      </c>
      <c r="CK3" t="s">
        <v>329</v>
      </c>
      <c r="CL3" t="s">
        <v>330</v>
      </c>
      <c r="CM3" t="s">
        <v>331</v>
      </c>
      <c r="CN3" t="s">
        <v>332</v>
      </c>
      <c r="CO3" t="s">
        <v>333</v>
      </c>
      <c r="CP3" t="s">
        <v>334</v>
      </c>
      <c r="CQ3" t="s">
        <v>335</v>
      </c>
      <c r="CR3" t="s">
        <v>336</v>
      </c>
      <c r="CS3" t="s">
        <v>337</v>
      </c>
      <c r="CT3" t="s">
        <v>338</v>
      </c>
      <c r="CU3" t="s">
        <v>339</v>
      </c>
      <c r="CV3" t="s">
        <v>340</v>
      </c>
      <c r="CW3" t="s">
        <v>341</v>
      </c>
      <c r="CX3" t="s">
        <v>342</v>
      </c>
      <c r="CY3" t="s">
        <v>343</v>
      </c>
      <c r="CZ3" t="s">
        <v>344</v>
      </c>
      <c r="DA3" t="s">
        <v>345</v>
      </c>
      <c r="DB3" t="s">
        <v>346</v>
      </c>
      <c r="DC3" t="s">
        <v>347</v>
      </c>
      <c r="DD3" t="s">
        <v>348</v>
      </c>
      <c r="DE3" t="s">
        <v>349</v>
      </c>
      <c r="DF3" t="s">
        <v>350</v>
      </c>
      <c r="DG3" t="s">
        <v>351</v>
      </c>
      <c r="DH3" t="s">
        <v>352</v>
      </c>
      <c r="DI3" t="s">
        <v>353</v>
      </c>
      <c r="DJ3" t="s">
        <v>354</v>
      </c>
      <c r="DK3" t="s">
        <v>355</v>
      </c>
      <c r="DL3" t="s">
        <v>356</v>
      </c>
      <c r="DM3" t="s">
        <v>357</v>
      </c>
      <c r="DN3" t="s">
        <v>358</v>
      </c>
      <c r="DO3" t="s">
        <v>359</v>
      </c>
      <c r="DP3" t="s">
        <v>360</v>
      </c>
      <c r="DQ3" t="s">
        <v>361</v>
      </c>
      <c r="DR3" t="s">
        <v>362</v>
      </c>
      <c r="DS3" t="s">
        <v>363</v>
      </c>
      <c r="DT3" t="s">
        <v>364</v>
      </c>
      <c r="HW3" s="10"/>
    </row>
    <row r="4" spans="1:231" x14ac:dyDescent="0.35">
      <c r="A4">
        <v>1</v>
      </c>
      <c r="B4" s="2">
        <v>44855.553888888891</v>
      </c>
      <c r="C4" s="2">
        <v>44855.561053240737</v>
      </c>
      <c r="D4">
        <v>0</v>
      </c>
      <c r="E4">
        <v>100</v>
      </c>
      <c r="F4">
        <v>618</v>
      </c>
      <c r="G4">
        <v>1</v>
      </c>
      <c r="H4" s="2">
        <v>44855.561053240737</v>
      </c>
      <c r="I4" t="s">
        <v>365</v>
      </c>
      <c r="J4" t="s">
        <v>366</v>
      </c>
      <c r="K4" t="s">
        <v>367</v>
      </c>
      <c r="L4">
        <v>0.89999997615814198</v>
      </c>
      <c r="M4">
        <v>1</v>
      </c>
      <c r="N4">
        <v>54</v>
      </c>
      <c r="O4">
        <v>2</v>
      </c>
      <c r="P4">
        <v>1</v>
      </c>
      <c r="V4">
        <v>1</v>
      </c>
      <c r="X4">
        <v>2</v>
      </c>
      <c r="Y4">
        <v>1</v>
      </c>
      <c r="Z4">
        <v>20</v>
      </c>
      <c r="AA4">
        <v>0</v>
      </c>
      <c r="AB4" t="s">
        <v>368</v>
      </c>
      <c r="AC4">
        <v>5</v>
      </c>
      <c r="AD4">
        <v>36</v>
      </c>
      <c r="AE4">
        <v>2</v>
      </c>
      <c r="AF4">
        <v>8</v>
      </c>
      <c r="AG4">
        <v>2</v>
      </c>
      <c r="AH4">
        <v>1</v>
      </c>
      <c r="AI4">
        <v>1</v>
      </c>
      <c r="AJ4">
        <v>1</v>
      </c>
      <c r="AK4">
        <v>1</v>
      </c>
      <c r="AL4">
        <v>1</v>
      </c>
      <c r="AM4">
        <v>2</v>
      </c>
      <c r="AN4">
        <v>1</v>
      </c>
      <c r="AO4">
        <v>1</v>
      </c>
      <c r="AP4">
        <v>1</v>
      </c>
      <c r="AQ4">
        <v>1</v>
      </c>
      <c r="AR4">
        <v>7</v>
      </c>
      <c r="AS4">
        <v>1</v>
      </c>
      <c r="AT4">
        <v>1</v>
      </c>
      <c r="AU4">
        <v>1</v>
      </c>
      <c r="AV4">
        <v>1</v>
      </c>
      <c r="AW4">
        <v>1</v>
      </c>
      <c r="AX4">
        <v>1</v>
      </c>
      <c r="AY4">
        <v>1</v>
      </c>
      <c r="AZ4">
        <v>1</v>
      </c>
      <c r="BA4">
        <v>1</v>
      </c>
      <c r="BB4">
        <v>2</v>
      </c>
      <c r="BC4">
        <v>1</v>
      </c>
      <c r="BD4">
        <v>1</v>
      </c>
      <c r="BE4">
        <v>1</v>
      </c>
      <c r="BF4">
        <v>1</v>
      </c>
      <c r="BG4">
        <v>7</v>
      </c>
      <c r="BH4">
        <v>7</v>
      </c>
      <c r="BI4">
        <v>7</v>
      </c>
      <c r="BJ4">
        <v>7</v>
      </c>
      <c r="BK4">
        <v>7</v>
      </c>
      <c r="BL4">
        <v>7</v>
      </c>
      <c r="BM4">
        <v>1</v>
      </c>
      <c r="BN4">
        <v>7</v>
      </c>
      <c r="BO4">
        <v>7</v>
      </c>
      <c r="BP4">
        <v>7</v>
      </c>
      <c r="BQ4">
        <v>6</v>
      </c>
      <c r="BR4">
        <v>4</v>
      </c>
      <c r="BS4">
        <v>1</v>
      </c>
      <c r="BT4">
        <v>2</v>
      </c>
      <c r="BU4">
        <v>5</v>
      </c>
      <c r="BV4">
        <v>1</v>
      </c>
      <c r="BW4">
        <v>4</v>
      </c>
      <c r="BX4">
        <v>1</v>
      </c>
      <c r="BY4">
        <v>1</v>
      </c>
      <c r="BZ4">
        <v>1</v>
      </c>
      <c r="CA4">
        <v>1</v>
      </c>
      <c r="CB4">
        <v>2</v>
      </c>
      <c r="CC4">
        <v>2</v>
      </c>
      <c r="CD4">
        <v>2</v>
      </c>
      <c r="CE4">
        <v>2</v>
      </c>
      <c r="CF4">
        <v>2</v>
      </c>
      <c r="CG4">
        <v>2</v>
      </c>
      <c r="CH4">
        <v>1</v>
      </c>
      <c r="CI4">
        <v>2</v>
      </c>
      <c r="CJ4">
        <v>1</v>
      </c>
      <c r="CK4">
        <v>3</v>
      </c>
      <c r="CL4">
        <v>7</v>
      </c>
      <c r="CM4">
        <v>1</v>
      </c>
      <c r="CN4">
        <v>5</v>
      </c>
      <c r="CO4">
        <v>4</v>
      </c>
      <c r="CP4">
        <v>2</v>
      </c>
      <c r="CQ4">
        <v>6</v>
      </c>
      <c r="CR4">
        <v>3</v>
      </c>
      <c r="CS4">
        <v>1</v>
      </c>
      <c r="CT4">
        <v>6</v>
      </c>
      <c r="CU4">
        <v>7</v>
      </c>
      <c r="CV4">
        <v>1</v>
      </c>
      <c r="CW4">
        <v>4</v>
      </c>
      <c r="CX4">
        <v>7</v>
      </c>
      <c r="CY4">
        <v>1</v>
      </c>
      <c r="CZ4">
        <v>6</v>
      </c>
      <c r="DA4">
        <v>1</v>
      </c>
      <c r="DB4">
        <v>4</v>
      </c>
      <c r="DC4">
        <v>5</v>
      </c>
      <c r="DD4">
        <v>1</v>
      </c>
      <c r="DE4">
        <v>4</v>
      </c>
      <c r="DF4">
        <v>5</v>
      </c>
      <c r="DG4">
        <v>5</v>
      </c>
      <c r="DH4">
        <v>2</v>
      </c>
      <c r="DI4">
        <v>3</v>
      </c>
      <c r="DJ4">
        <v>1</v>
      </c>
      <c r="DK4">
        <v>1</v>
      </c>
      <c r="DL4">
        <v>3</v>
      </c>
      <c r="DM4">
        <v>1</v>
      </c>
      <c r="DN4">
        <v>3</v>
      </c>
      <c r="DO4">
        <v>3</v>
      </c>
      <c r="DP4">
        <v>1</v>
      </c>
      <c r="DQ4">
        <v>1</v>
      </c>
      <c r="DR4">
        <v>5</v>
      </c>
      <c r="DS4">
        <v>5</v>
      </c>
      <c r="DT4">
        <v>279</v>
      </c>
      <c r="DX4">
        <f>AH4</f>
        <v>1</v>
      </c>
      <c r="DY4">
        <f t="shared" ref="DY4:EE4" si="0">AI4</f>
        <v>1</v>
      </c>
      <c r="DZ4">
        <f t="shared" si="0"/>
        <v>1</v>
      </c>
      <c r="EA4">
        <f t="shared" si="0"/>
        <v>1</v>
      </c>
      <c r="EB4">
        <f t="shared" si="0"/>
        <v>1</v>
      </c>
      <c r="EC4">
        <f t="shared" si="0"/>
        <v>2</v>
      </c>
      <c r="ED4">
        <f t="shared" si="0"/>
        <v>1</v>
      </c>
      <c r="EE4">
        <f t="shared" si="0"/>
        <v>1</v>
      </c>
      <c r="EF4">
        <f>8-AP4</f>
        <v>7</v>
      </c>
      <c r="EG4">
        <f>AQ4</f>
        <v>1</v>
      </c>
      <c r="EH4">
        <f>8-AR4</f>
        <v>1</v>
      </c>
      <c r="EI4">
        <f>AS4</f>
        <v>1</v>
      </c>
      <c r="EJ4">
        <f t="shared" ref="EJ4:EP19" si="1">AT4</f>
        <v>1</v>
      </c>
      <c r="EK4">
        <f t="shared" si="1"/>
        <v>1</v>
      </c>
      <c r="EL4">
        <f t="shared" si="1"/>
        <v>1</v>
      </c>
      <c r="EM4">
        <f t="shared" si="1"/>
        <v>1</v>
      </c>
      <c r="EN4">
        <f t="shared" si="1"/>
        <v>1</v>
      </c>
      <c r="EO4">
        <f t="shared" si="1"/>
        <v>1</v>
      </c>
      <c r="EP4">
        <f t="shared" si="1"/>
        <v>1</v>
      </c>
      <c r="EQ4">
        <f>8-BA4</f>
        <v>7</v>
      </c>
      <c r="ER4">
        <f t="shared" ref="ER4:ER67" si="2">BB4</f>
        <v>2</v>
      </c>
      <c r="ES4">
        <f>8-BC4</f>
        <v>7</v>
      </c>
      <c r="ET4">
        <f t="shared" ref="ET4:ET67" si="3">BD4</f>
        <v>1</v>
      </c>
      <c r="EU4">
        <f t="shared" ref="EU4:EU67" si="4">BE4</f>
        <v>1</v>
      </c>
      <c r="EV4">
        <f t="shared" ref="EV4:EV67" si="5">BF4</f>
        <v>1</v>
      </c>
      <c r="EW4">
        <f t="shared" ref="EW4:FB4" si="6">8-BG4</f>
        <v>1</v>
      </c>
      <c r="EX4">
        <f t="shared" si="6"/>
        <v>1</v>
      </c>
      <c r="EY4">
        <f t="shared" si="6"/>
        <v>1</v>
      </c>
      <c r="EZ4">
        <f t="shared" si="6"/>
        <v>1</v>
      </c>
      <c r="FA4">
        <f t="shared" si="6"/>
        <v>1</v>
      </c>
      <c r="FB4">
        <f t="shared" si="6"/>
        <v>1</v>
      </c>
      <c r="FC4">
        <f t="shared" ref="FC4:FC67" si="7">BM4</f>
        <v>1</v>
      </c>
      <c r="FD4">
        <f>8-BN4</f>
        <v>1</v>
      </c>
      <c r="FE4">
        <f>8-BO4</f>
        <v>1</v>
      </c>
      <c r="FF4">
        <f>8-BP4</f>
        <v>1</v>
      </c>
      <c r="FG4">
        <f>8-BQ4</f>
        <v>2</v>
      </c>
      <c r="FI4">
        <f>6-BR4</f>
        <v>2</v>
      </c>
      <c r="FJ4">
        <f t="shared" ref="FJ4:FZ4" si="8">BS4</f>
        <v>1</v>
      </c>
      <c r="FK4">
        <f t="shared" si="8"/>
        <v>2</v>
      </c>
      <c r="FL4">
        <f>6-BU4</f>
        <v>1</v>
      </c>
      <c r="FM4">
        <f t="shared" si="8"/>
        <v>1</v>
      </c>
      <c r="FN4">
        <f>6-BW4</f>
        <v>2</v>
      </c>
      <c r="FO4">
        <f t="shared" si="8"/>
        <v>1</v>
      </c>
      <c r="FP4">
        <f t="shared" si="8"/>
        <v>1</v>
      </c>
      <c r="FQ4">
        <f t="shared" si="8"/>
        <v>1</v>
      </c>
      <c r="FR4">
        <f t="shared" si="8"/>
        <v>1</v>
      </c>
      <c r="FS4">
        <f t="shared" si="8"/>
        <v>2</v>
      </c>
      <c r="FT4">
        <f t="shared" si="8"/>
        <v>2</v>
      </c>
      <c r="FU4">
        <f t="shared" si="8"/>
        <v>2</v>
      </c>
      <c r="FV4">
        <f t="shared" si="8"/>
        <v>2</v>
      </c>
      <c r="FW4">
        <f t="shared" si="8"/>
        <v>2</v>
      </c>
      <c r="FX4">
        <f t="shared" si="8"/>
        <v>2</v>
      </c>
      <c r="FY4">
        <f t="shared" si="8"/>
        <v>1</v>
      </c>
      <c r="FZ4">
        <f t="shared" si="8"/>
        <v>2</v>
      </c>
      <c r="GB4">
        <f>CJ4</f>
        <v>1</v>
      </c>
      <c r="GC4">
        <f t="shared" ref="GC4:GS4" si="9">CK4</f>
        <v>3</v>
      </c>
      <c r="GD4">
        <f t="shared" si="9"/>
        <v>7</v>
      </c>
      <c r="GE4">
        <f t="shared" si="9"/>
        <v>1</v>
      </c>
      <c r="GF4">
        <f t="shared" si="9"/>
        <v>5</v>
      </c>
      <c r="GG4">
        <f t="shared" si="9"/>
        <v>4</v>
      </c>
      <c r="GH4">
        <f t="shared" si="9"/>
        <v>2</v>
      </c>
      <c r="GI4">
        <f t="shared" si="9"/>
        <v>6</v>
      </c>
      <c r="GJ4">
        <f t="shared" si="9"/>
        <v>3</v>
      </c>
      <c r="GK4">
        <f t="shared" si="9"/>
        <v>1</v>
      </c>
      <c r="GL4">
        <f>8-CT4</f>
        <v>2</v>
      </c>
      <c r="GM4">
        <f t="shared" si="9"/>
        <v>7</v>
      </c>
      <c r="GN4">
        <f t="shared" si="9"/>
        <v>1</v>
      </c>
      <c r="GO4">
        <f t="shared" si="9"/>
        <v>4</v>
      </c>
      <c r="GP4">
        <f t="shared" si="9"/>
        <v>7</v>
      </c>
      <c r="GQ4">
        <f t="shared" si="9"/>
        <v>1</v>
      </c>
      <c r="GR4">
        <f t="shared" si="9"/>
        <v>6</v>
      </c>
      <c r="GS4">
        <f t="shared" si="9"/>
        <v>1</v>
      </c>
      <c r="GU4">
        <f>6-DB4</f>
        <v>2</v>
      </c>
      <c r="GV4">
        <f>6-DC4</f>
        <v>1</v>
      </c>
      <c r="GW4">
        <f t="shared" ref="GW4:HJ4" si="10">DD4</f>
        <v>1</v>
      </c>
      <c r="GX4">
        <f t="shared" si="10"/>
        <v>4</v>
      </c>
      <c r="GY4">
        <f>6-DF4</f>
        <v>1</v>
      </c>
      <c r="GZ4">
        <f>6-DG4</f>
        <v>1</v>
      </c>
      <c r="HA4">
        <f>6-DH4</f>
        <v>4</v>
      </c>
      <c r="HB4">
        <f>6-DI4</f>
        <v>3</v>
      </c>
      <c r="HC4">
        <f t="shared" si="10"/>
        <v>1</v>
      </c>
      <c r="HD4">
        <f t="shared" si="10"/>
        <v>1</v>
      </c>
      <c r="HE4">
        <f t="shared" si="10"/>
        <v>3</v>
      </c>
      <c r="HF4">
        <f t="shared" si="10"/>
        <v>1</v>
      </c>
      <c r="HG4">
        <f t="shared" si="10"/>
        <v>3</v>
      </c>
      <c r="HH4">
        <f t="shared" si="10"/>
        <v>3</v>
      </c>
      <c r="HI4">
        <f t="shared" si="10"/>
        <v>1</v>
      </c>
      <c r="HJ4">
        <f t="shared" si="10"/>
        <v>1</v>
      </c>
      <c r="HK4">
        <f>6-DR4</f>
        <v>1</v>
      </c>
      <c r="HL4">
        <f>6-DS4</f>
        <v>1</v>
      </c>
      <c r="HN4" s="10">
        <f>AVERAGE($DX4:$EO4)</f>
        <v>1.3888888888888888</v>
      </c>
      <c r="HO4" s="10">
        <f>AVERAGE($EP4:$FG4)</f>
        <v>1.7777777777777777</v>
      </c>
      <c r="HP4" s="10">
        <f>AVERAGE($FI4:$FZ4)</f>
        <v>1.5555555555555556</v>
      </c>
      <c r="HQ4" s="10">
        <f>AVERAGE($GB4,$GE4,$GH4,$GK4,$GN4,$GQ4)</f>
        <v>1.1666666666666667</v>
      </c>
      <c r="HR4" s="10">
        <f>AVERAGE($GC4,$GF4,$GI4,$GL4,$GO4,$GR4)</f>
        <v>4.333333333333333</v>
      </c>
      <c r="HS4" s="10">
        <f>AVERAGE($GD4,$GG4,$GJ4,$GM4,$GP4,$GS4)</f>
        <v>4.833333333333333</v>
      </c>
      <c r="HT4" s="10">
        <f>AVERAGE($GD4,$GG4,$GJ4,$GM4,$GP4)</f>
        <v>5.6</v>
      </c>
      <c r="HU4">
        <f>SUM(GU4:HL4)</f>
        <v>33</v>
      </c>
      <c r="HW4" s="10"/>
    </row>
    <row r="5" spans="1:231" x14ac:dyDescent="0.35">
      <c r="A5">
        <v>2</v>
      </c>
      <c r="B5" s="2">
        <v>44856.135057870371</v>
      </c>
      <c r="C5" s="2">
        <v>44856.142685185187</v>
      </c>
      <c r="D5">
        <v>0</v>
      </c>
      <c r="E5">
        <v>100</v>
      </c>
      <c r="F5">
        <v>658</v>
      </c>
      <c r="G5">
        <v>1</v>
      </c>
      <c r="H5" s="2">
        <v>44856.142685185187</v>
      </c>
      <c r="I5" t="s">
        <v>369</v>
      </c>
      <c r="J5" t="s">
        <v>370</v>
      </c>
      <c r="K5" t="s">
        <v>367</v>
      </c>
      <c r="L5">
        <v>1</v>
      </c>
      <c r="M5">
        <v>1</v>
      </c>
      <c r="N5">
        <v>53</v>
      </c>
      <c r="O5">
        <v>2</v>
      </c>
      <c r="P5">
        <v>1</v>
      </c>
      <c r="V5">
        <v>1</v>
      </c>
      <c r="X5">
        <v>3</v>
      </c>
      <c r="Y5">
        <v>1</v>
      </c>
      <c r="Z5">
        <v>10</v>
      </c>
      <c r="AA5">
        <v>4</v>
      </c>
      <c r="AB5" t="s">
        <v>371</v>
      </c>
      <c r="AC5">
        <v>3</v>
      </c>
      <c r="AD5">
        <v>18</v>
      </c>
      <c r="AE5">
        <v>3</v>
      </c>
      <c r="AF5">
        <v>16</v>
      </c>
      <c r="AG5">
        <v>1</v>
      </c>
      <c r="AH5">
        <v>4</v>
      </c>
      <c r="AI5">
        <v>2</v>
      </c>
      <c r="AJ5">
        <v>2</v>
      </c>
      <c r="AK5">
        <v>2</v>
      </c>
      <c r="AL5">
        <v>4</v>
      </c>
      <c r="AM5">
        <v>5</v>
      </c>
      <c r="AN5">
        <v>3</v>
      </c>
      <c r="AO5">
        <v>3</v>
      </c>
      <c r="AP5">
        <v>6</v>
      </c>
      <c r="AQ5">
        <v>5</v>
      </c>
      <c r="AR5">
        <v>6</v>
      </c>
      <c r="AS5">
        <v>4</v>
      </c>
      <c r="AT5">
        <v>2</v>
      </c>
      <c r="AU5">
        <v>2</v>
      </c>
      <c r="AV5">
        <v>4</v>
      </c>
      <c r="AW5">
        <v>4</v>
      </c>
      <c r="AX5">
        <v>5</v>
      </c>
      <c r="AY5">
        <v>2</v>
      </c>
      <c r="AZ5">
        <v>2</v>
      </c>
      <c r="BA5">
        <v>6</v>
      </c>
      <c r="BB5">
        <v>2</v>
      </c>
      <c r="BC5">
        <v>6</v>
      </c>
      <c r="BD5">
        <v>2</v>
      </c>
      <c r="BE5">
        <v>2</v>
      </c>
      <c r="BF5">
        <v>2</v>
      </c>
      <c r="BG5">
        <v>6</v>
      </c>
      <c r="BH5">
        <v>6</v>
      </c>
      <c r="BI5">
        <v>6</v>
      </c>
      <c r="BJ5">
        <v>6</v>
      </c>
      <c r="BK5">
        <v>6</v>
      </c>
      <c r="BL5">
        <v>6</v>
      </c>
      <c r="BM5">
        <v>2</v>
      </c>
      <c r="BN5">
        <v>6</v>
      </c>
      <c r="BO5">
        <v>6</v>
      </c>
      <c r="BP5">
        <v>6</v>
      </c>
      <c r="BQ5">
        <v>6</v>
      </c>
      <c r="BR5">
        <v>2</v>
      </c>
      <c r="BS5">
        <v>2</v>
      </c>
      <c r="BT5">
        <v>2</v>
      </c>
      <c r="BU5">
        <v>2</v>
      </c>
      <c r="BV5">
        <v>2</v>
      </c>
      <c r="BW5">
        <v>3</v>
      </c>
      <c r="BX5">
        <v>3</v>
      </c>
      <c r="BY5">
        <v>2</v>
      </c>
      <c r="BZ5">
        <v>1</v>
      </c>
      <c r="CA5">
        <v>1</v>
      </c>
      <c r="CB5">
        <v>2</v>
      </c>
      <c r="CC5">
        <v>3</v>
      </c>
      <c r="CD5">
        <v>2</v>
      </c>
      <c r="CE5">
        <v>1</v>
      </c>
      <c r="CF5">
        <v>2</v>
      </c>
      <c r="CG5">
        <v>2</v>
      </c>
      <c r="CH5">
        <v>1</v>
      </c>
      <c r="CI5">
        <v>2</v>
      </c>
      <c r="CJ5">
        <v>3</v>
      </c>
      <c r="CK5">
        <v>4</v>
      </c>
      <c r="CL5">
        <v>6</v>
      </c>
      <c r="CM5">
        <v>2</v>
      </c>
      <c r="CN5">
        <v>2</v>
      </c>
      <c r="CO5">
        <v>6</v>
      </c>
      <c r="CP5">
        <v>2</v>
      </c>
      <c r="CQ5">
        <v>2</v>
      </c>
      <c r="CR5">
        <v>6</v>
      </c>
      <c r="CS5">
        <v>2</v>
      </c>
      <c r="CT5">
        <v>5</v>
      </c>
      <c r="CU5">
        <v>6</v>
      </c>
      <c r="CV5">
        <v>1</v>
      </c>
      <c r="CW5">
        <v>6</v>
      </c>
      <c r="CX5">
        <v>6</v>
      </c>
      <c r="CY5">
        <v>1</v>
      </c>
      <c r="CZ5">
        <v>2</v>
      </c>
      <c r="DA5">
        <v>1</v>
      </c>
      <c r="DB5">
        <v>3</v>
      </c>
      <c r="DC5">
        <v>4</v>
      </c>
      <c r="DD5">
        <v>4</v>
      </c>
      <c r="DE5">
        <v>4</v>
      </c>
      <c r="DF5">
        <v>4</v>
      </c>
      <c r="DG5">
        <v>4</v>
      </c>
      <c r="DH5">
        <v>4</v>
      </c>
      <c r="DI5">
        <v>3</v>
      </c>
      <c r="DJ5">
        <v>4</v>
      </c>
      <c r="DK5">
        <v>4</v>
      </c>
      <c r="DL5">
        <v>4</v>
      </c>
      <c r="DM5">
        <v>3</v>
      </c>
      <c r="DN5">
        <v>2</v>
      </c>
      <c r="DO5">
        <v>3</v>
      </c>
      <c r="DP5">
        <v>2</v>
      </c>
      <c r="DQ5">
        <v>4</v>
      </c>
      <c r="DR5">
        <v>3</v>
      </c>
      <c r="DS5">
        <v>4</v>
      </c>
      <c r="DT5">
        <v>343</v>
      </c>
      <c r="DX5">
        <f t="shared" ref="DX5:DX68" si="11">AH5</f>
        <v>4</v>
      </c>
      <c r="DY5">
        <f t="shared" ref="DY5:DY68" si="12">AI5</f>
        <v>2</v>
      </c>
      <c r="DZ5">
        <f t="shared" ref="DZ5:DZ68" si="13">AJ5</f>
        <v>2</v>
      </c>
      <c r="EA5">
        <f t="shared" ref="EA5:EA68" si="14">AK5</f>
        <v>2</v>
      </c>
      <c r="EB5">
        <f t="shared" ref="EB5:EB68" si="15">AL5</f>
        <v>4</v>
      </c>
      <c r="EC5">
        <f t="shared" ref="EC5:EC68" si="16">AM5</f>
        <v>5</v>
      </c>
      <c r="ED5">
        <f t="shared" ref="ED5:ED68" si="17">AN5</f>
        <v>3</v>
      </c>
      <c r="EE5">
        <f t="shared" ref="EE5:EE68" si="18">AO5</f>
        <v>3</v>
      </c>
      <c r="EF5">
        <f t="shared" ref="EF5:EF68" si="19">8-AP5</f>
        <v>2</v>
      </c>
      <c r="EG5">
        <f t="shared" ref="EG5:EG68" si="20">AQ5</f>
        <v>5</v>
      </c>
      <c r="EH5">
        <f t="shared" ref="EH5:EH68" si="21">8-AR5</f>
        <v>2</v>
      </c>
      <c r="EI5">
        <f t="shared" ref="EI5:EI68" si="22">AS5</f>
        <v>4</v>
      </c>
      <c r="EJ5">
        <f t="shared" si="1"/>
        <v>2</v>
      </c>
      <c r="EK5">
        <f t="shared" si="1"/>
        <v>2</v>
      </c>
      <c r="EL5">
        <f t="shared" si="1"/>
        <v>4</v>
      </c>
      <c r="EM5">
        <f t="shared" si="1"/>
        <v>4</v>
      </c>
      <c r="EN5">
        <f t="shared" si="1"/>
        <v>5</v>
      </c>
      <c r="EO5">
        <f t="shared" si="1"/>
        <v>2</v>
      </c>
      <c r="EP5">
        <f t="shared" si="1"/>
        <v>2</v>
      </c>
      <c r="EQ5">
        <f t="shared" ref="EQ5:EQ68" si="23">8-BA5</f>
        <v>2</v>
      </c>
      <c r="ER5">
        <f t="shared" si="2"/>
        <v>2</v>
      </c>
      <c r="ES5">
        <f t="shared" ref="ES5:ES68" si="24">8-BC5</f>
        <v>2</v>
      </c>
      <c r="ET5">
        <f t="shared" si="3"/>
        <v>2</v>
      </c>
      <c r="EU5">
        <f t="shared" si="4"/>
        <v>2</v>
      </c>
      <c r="EV5">
        <f t="shared" si="5"/>
        <v>2</v>
      </c>
      <c r="EW5">
        <f t="shared" ref="EW5:EW68" si="25">8-BG5</f>
        <v>2</v>
      </c>
      <c r="EX5">
        <f t="shared" ref="EX5:EX68" si="26">8-BH5</f>
        <v>2</v>
      </c>
      <c r="EY5">
        <f t="shared" ref="EY5:EY68" si="27">8-BI5</f>
        <v>2</v>
      </c>
      <c r="EZ5">
        <f t="shared" ref="EZ5:EZ68" si="28">8-BJ5</f>
        <v>2</v>
      </c>
      <c r="FA5">
        <f t="shared" ref="FA5:FA68" si="29">8-BK5</f>
        <v>2</v>
      </c>
      <c r="FB5">
        <f t="shared" ref="FB5:FB68" si="30">8-BL5</f>
        <v>2</v>
      </c>
      <c r="FC5">
        <f t="shared" si="7"/>
        <v>2</v>
      </c>
      <c r="FD5">
        <f t="shared" ref="FD5:FD68" si="31">8-BN5</f>
        <v>2</v>
      </c>
      <c r="FE5">
        <f t="shared" ref="FE5:FE68" si="32">8-BO5</f>
        <v>2</v>
      </c>
      <c r="FF5">
        <f t="shared" ref="FF5:FF68" si="33">8-BP5</f>
        <v>2</v>
      </c>
      <c r="FG5">
        <f t="shared" ref="FG5:FG68" si="34">8-BQ5</f>
        <v>2</v>
      </c>
      <c r="FI5">
        <f t="shared" ref="FI5:FI11" si="35">6-BR5</f>
        <v>4</v>
      </c>
      <c r="FJ5">
        <f t="shared" ref="FJ5:FJ68" si="36">BS5</f>
        <v>2</v>
      </c>
      <c r="FK5">
        <f t="shared" ref="FK5:FK68" si="37">BT5</f>
        <v>2</v>
      </c>
      <c r="FL5">
        <f t="shared" ref="FL5:FL68" si="38">6-BU5</f>
        <v>4</v>
      </c>
      <c r="FM5">
        <f t="shared" ref="FM5:FM68" si="39">BV5</f>
        <v>2</v>
      </c>
      <c r="FN5">
        <f t="shared" ref="FN5:FN68" si="40">6-BW5</f>
        <v>3</v>
      </c>
      <c r="FO5">
        <f t="shared" ref="FO5:FO68" si="41">BX5</f>
        <v>3</v>
      </c>
      <c r="FP5">
        <f t="shared" ref="FP5:FP68" si="42">BY5</f>
        <v>2</v>
      </c>
      <c r="FQ5">
        <f t="shared" ref="FQ5:FQ68" si="43">BZ5</f>
        <v>1</v>
      </c>
      <c r="FR5">
        <f t="shared" ref="FR5:FR68" si="44">CA5</f>
        <v>1</v>
      </c>
      <c r="FS5">
        <f t="shared" ref="FS5:FS68" si="45">CB5</f>
        <v>2</v>
      </c>
      <c r="FT5">
        <f t="shared" ref="FT5:FT68" si="46">CC5</f>
        <v>3</v>
      </c>
      <c r="FU5">
        <f t="shared" ref="FU5:FU68" si="47">CD5</f>
        <v>2</v>
      </c>
      <c r="FV5">
        <f t="shared" ref="FV5:FV68" si="48">CE5</f>
        <v>1</v>
      </c>
      <c r="FW5">
        <f t="shared" ref="FW5:FW68" si="49">CF5</f>
        <v>2</v>
      </c>
      <c r="FX5">
        <f t="shared" ref="FX5:FX68" si="50">CG5</f>
        <v>2</v>
      </c>
      <c r="FY5">
        <f t="shared" ref="FY5:FY68" si="51">CH5</f>
        <v>1</v>
      </c>
      <c r="FZ5">
        <f t="shared" ref="FZ5:FZ68" si="52">CI5</f>
        <v>2</v>
      </c>
      <c r="GB5">
        <f t="shared" ref="GB5:GB68" si="53">CJ5</f>
        <v>3</v>
      </c>
      <c r="GC5">
        <f t="shared" ref="GC5:GC68" si="54">CK5</f>
        <v>4</v>
      </c>
      <c r="GD5">
        <f t="shared" ref="GD5:GD68" si="55">CL5</f>
        <v>6</v>
      </c>
      <c r="GE5">
        <f t="shared" ref="GE5:GE68" si="56">CM5</f>
        <v>2</v>
      </c>
      <c r="GF5">
        <f t="shared" ref="GF5:GF68" si="57">CN5</f>
        <v>2</v>
      </c>
      <c r="GG5">
        <f t="shared" ref="GG5:GG68" si="58">CO5</f>
        <v>6</v>
      </c>
      <c r="GH5">
        <f t="shared" ref="GH5:GH68" si="59">CP5</f>
        <v>2</v>
      </c>
      <c r="GI5">
        <f t="shared" ref="GI5:GI68" si="60">CQ5</f>
        <v>2</v>
      </c>
      <c r="GJ5">
        <f t="shared" ref="GJ5:GJ68" si="61">CR5</f>
        <v>6</v>
      </c>
      <c r="GK5">
        <f t="shared" ref="GK5:GK68" si="62">CS5</f>
        <v>2</v>
      </c>
      <c r="GL5">
        <f>8-CT5</f>
        <v>3</v>
      </c>
      <c r="GM5">
        <f t="shared" ref="GM5:GM68" si="63">CU5</f>
        <v>6</v>
      </c>
      <c r="GN5">
        <f t="shared" ref="GN5:GN68" si="64">CV5</f>
        <v>1</v>
      </c>
      <c r="GO5">
        <f t="shared" ref="GO5:GO68" si="65">CW5</f>
        <v>6</v>
      </c>
      <c r="GP5">
        <f t="shared" ref="GP5:GP68" si="66">CX5</f>
        <v>6</v>
      </c>
      <c r="GQ5">
        <f t="shared" ref="GQ5:GQ68" si="67">CY5</f>
        <v>1</v>
      </c>
      <c r="GR5">
        <f t="shared" ref="GR5:GR68" si="68">CZ5</f>
        <v>2</v>
      </c>
      <c r="GS5">
        <f t="shared" ref="GS5:GS68" si="69">DA5</f>
        <v>1</v>
      </c>
      <c r="GU5">
        <f t="shared" ref="GU5:GU68" si="70">6-DB5</f>
        <v>3</v>
      </c>
      <c r="GV5">
        <f t="shared" ref="GV5:GV68" si="71">6-DC5</f>
        <v>2</v>
      </c>
      <c r="GW5">
        <f t="shared" ref="GW5:GW68" si="72">DD5</f>
        <v>4</v>
      </c>
      <c r="GX5">
        <f t="shared" ref="GX5:GX68" si="73">DE5</f>
        <v>4</v>
      </c>
      <c r="GY5">
        <f t="shared" ref="GY5:GY68" si="74">6-DF5</f>
        <v>2</v>
      </c>
      <c r="GZ5">
        <f t="shared" ref="GZ5:GZ68" si="75">6-DG5</f>
        <v>2</v>
      </c>
      <c r="HA5">
        <f t="shared" ref="HA5:HA68" si="76">6-DH5</f>
        <v>2</v>
      </c>
      <c r="HB5">
        <f t="shared" ref="HB5:HB68" si="77">6-DI5</f>
        <v>3</v>
      </c>
      <c r="HC5">
        <f t="shared" ref="HC5:HC68" si="78">DJ5</f>
        <v>4</v>
      </c>
      <c r="HD5">
        <f t="shared" ref="HD5:HD68" si="79">DK5</f>
        <v>4</v>
      </c>
      <c r="HE5">
        <f t="shared" ref="HE5:HE68" si="80">DL5</f>
        <v>4</v>
      </c>
      <c r="HF5">
        <f t="shared" ref="HF5:HF68" si="81">DM5</f>
        <v>3</v>
      </c>
      <c r="HG5">
        <f t="shared" ref="HG5:HG68" si="82">DN5</f>
        <v>2</v>
      </c>
      <c r="HH5">
        <f t="shared" ref="HH5:HH68" si="83">DO5</f>
        <v>3</v>
      </c>
      <c r="HI5">
        <f t="shared" ref="HI5:HI68" si="84">DP5</f>
        <v>2</v>
      </c>
      <c r="HJ5">
        <f t="shared" ref="HJ5:HJ68" si="85">DQ5</f>
        <v>4</v>
      </c>
      <c r="HK5">
        <f t="shared" ref="HK5:HK68" si="86">6-DR5</f>
        <v>3</v>
      </c>
      <c r="HL5">
        <f t="shared" ref="HL5:HL68" si="87">6-DS5</f>
        <v>2</v>
      </c>
      <c r="HN5" s="10">
        <f t="shared" ref="HN5:HN68" si="88">AVERAGE($DX5:$EO5)</f>
        <v>3.1666666666666665</v>
      </c>
      <c r="HO5" s="10">
        <f t="shared" ref="HO5:HO68" si="89">AVERAGE($EP5:$FG5)</f>
        <v>2</v>
      </c>
      <c r="HP5" s="10">
        <f t="shared" ref="HP5:HP68" si="90">AVERAGE($FI5:$FZ5)</f>
        <v>2.1666666666666665</v>
      </c>
      <c r="HQ5" s="10">
        <f t="shared" ref="HQ5:HQ68" si="91">AVERAGE($GB5,$GE5,$GH5,$GK5,$GN5,$GQ5)</f>
        <v>1.8333333333333333</v>
      </c>
      <c r="HR5" s="10">
        <f t="shared" ref="HR5:HR68" si="92">AVERAGE($GC5,$GF5,$GI5,$GL5,$GO5,$GR5)</f>
        <v>3.1666666666666665</v>
      </c>
      <c r="HS5" s="10">
        <f t="shared" ref="HS5:HS68" si="93">AVERAGE($GD5,$GG5,$GJ5,$GM5,$GP5,$GS5)</f>
        <v>5.166666666666667</v>
      </c>
      <c r="HT5" s="10">
        <f t="shared" ref="HT5:HT68" si="94">AVERAGE($GD5,$GG5,$GJ5,$GM5,$GP5)</f>
        <v>6</v>
      </c>
      <c r="HU5">
        <f t="shared" ref="HU5:HU68" si="95">SUM(GU5:HL5)</f>
        <v>53</v>
      </c>
      <c r="HW5" s="10"/>
    </row>
    <row r="6" spans="1:231" x14ac:dyDescent="0.35">
      <c r="A6">
        <v>4</v>
      </c>
      <c r="B6" s="2">
        <v>44855.607037037036</v>
      </c>
      <c r="C6" s="2">
        <v>44855.61378472222</v>
      </c>
      <c r="D6">
        <v>0</v>
      </c>
      <c r="E6">
        <v>95</v>
      </c>
      <c r="F6">
        <v>583</v>
      </c>
      <c r="G6">
        <v>0</v>
      </c>
      <c r="H6" s="2">
        <v>44856.613854166666</v>
      </c>
      <c r="I6" t="s">
        <v>373</v>
      </c>
      <c r="J6" t="s">
        <v>370</v>
      </c>
      <c r="K6" t="s">
        <v>367</v>
      </c>
      <c r="L6">
        <v>1</v>
      </c>
      <c r="M6">
        <v>1</v>
      </c>
      <c r="N6">
        <v>38</v>
      </c>
      <c r="O6">
        <v>1</v>
      </c>
      <c r="P6">
        <v>1</v>
      </c>
      <c r="V6">
        <v>1</v>
      </c>
      <c r="X6">
        <v>3</v>
      </c>
      <c r="Y6">
        <v>1</v>
      </c>
      <c r="Z6">
        <v>5</v>
      </c>
      <c r="AA6">
        <v>6</v>
      </c>
      <c r="AB6" t="s">
        <v>374</v>
      </c>
      <c r="AC6">
        <v>3</v>
      </c>
      <c r="AD6">
        <v>5</v>
      </c>
      <c r="AE6">
        <v>2</v>
      </c>
      <c r="AF6">
        <v>6</v>
      </c>
      <c r="AG6">
        <v>1</v>
      </c>
      <c r="AH6">
        <v>1</v>
      </c>
      <c r="AI6">
        <v>1</v>
      </c>
      <c r="AJ6">
        <v>1</v>
      </c>
      <c r="AK6">
        <v>1</v>
      </c>
      <c r="AL6">
        <v>1</v>
      </c>
      <c r="AM6">
        <v>1</v>
      </c>
      <c r="AN6">
        <v>1</v>
      </c>
      <c r="AO6">
        <v>1</v>
      </c>
      <c r="AP6">
        <v>7</v>
      </c>
      <c r="AQ6">
        <v>1</v>
      </c>
      <c r="AR6">
        <v>7</v>
      </c>
      <c r="AS6">
        <v>1</v>
      </c>
      <c r="AT6">
        <v>1</v>
      </c>
      <c r="AU6">
        <v>1</v>
      </c>
      <c r="AV6">
        <v>1</v>
      </c>
      <c r="AW6">
        <v>1</v>
      </c>
      <c r="AX6">
        <v>1</v>
      </c>
      <c r="AY6">
        <v>1</v>
      </c>
      <c r="AZ6">
        <v>1</v>
      </c>
      <c r="BA6">
        <v>7</v>
      </c>
      <c r="BB6">
        <v>1</v>
      </c>
      <c r="BC6">
        <v>7</v>
      </c>
      <c r="BD6">
        <v>1</v>
      </c>
      <c r="BE6">
        <v>1</v>
      </c>
      <c r="BF6">
        <v>1</v>
      </c>
      <c r="BG6">
        <v>7</v>
      </c>
      <c r="BH6">
        <v>7</v>
      </c>
      <c r="BI6">
        <v>7</v>
      </c>
      <c r="BJ6">
        <v>7</v>
      </c>
      <c r="BK6">
        <v>7</v>
      </c>
      <c r="BL6">
        <v>7</v>
      </c>
      <c r="BM6">
        <v>1</v>
      </c>
      <c r="BN6">
        <v>7</v>
      </c>
      <c r="BO6">
        <v>7</v>
      </c>
      <c r="BP6">
        <v>7</v>
      </c>
      <c r="BQ6">
        <v>7</v>
      </c>
      <c r="BR6">
        <v>4</v>
      </c>
      <c r="BS6">
        <v>1</v>
      </c>
      <c r="BT6">
        <v>1</v>
      </c>
      <c r="BU6">
        <v>4</v>
      </c>
      <c r="BV6">
        <v>1</v>
      </c>
      <c r="BW6">
        <v>5</v>
      </c>
      <c r="BX6">
        <v>1</v>
      </c>
      <c r="BY6">
        <v>1</v>
      </c>
      <c r="BZ6">
        <v>1</v>
      </c>
      <c r="CA6">
        <v>1</v>
      </c>
      <c r="CB6">
        <v>1</v>
      </c>
      <c r="CC6">
        <v>2</v>
      </c>
      <c r="CD6">
        <v>1</v>
      </c>
      <c r="CE6">
        <v>1</v>
      </c>
      <c r="CF6">
        <v>1</v>
      </c>
      <c r="CG6">
        <v>1</v>
      </c>
      <c r="CH6">
        <v>1</v>
      </c>
      <c r="CI6">
        <v>1</v>
      </c>
      <c r="CJ6">
        <v>2</v>
      </c>
      <c r="CK6">
        <v>6</v>
      </c>
      <c r="CL6">
        <v>7</v>
      </c>
      <c r="CM6">
        <v>1</v>
      </c>
      <c r="CN6">
        <v>6</v>
      </c>
      <c r="CO6">
        <v>6</v>
      </c>
      <c r="CP6">
        <v>2</v>
      </c>
      <c r="CQ6">
        <v>5</v>
      </c>
      <c r="CR6">
        <v>7</v>
      </c>
      <c r="CS6">
        <v>1</v>
      </c>
      <c r="CT6">
        <v>2</v>
      </c>
      <c r="CU6">
        <v>6</v>
      </c>
      <c r="CV6">
        <v>1</v>
      </c>
      <c r="CW6">
        <v>7</v>
      </c>
      <c r="CX6">
        <v>6</v>
      </c>
      <c r="CY6">
        <v>1</v>
      </c>
      <c r="CZ6">
        <v>5</v>
      </c>
      <c r="DA6">
        <v>1</v>
      </c>
      <c r="DB6">
        <v>5</v>
      </c>
      <c r="DC6">
        <v>5</v>
      </c>
      <c r="DD6">
        <v>2</v>
      </c>
      <c r="DE6">
        <v>4</v>
      </c>
      <c r="DF6">
        <v>5</v>
      </c>
      <c r="DG6">
        <v>5</v>
      </c>
      <c r="DH6">
        <v>5</v>
      </c>
      <c r="DI6">
        <v>5</v>
      </c>
      <c r="DJ6">
        <v>3</v>
      </c>
      <c r="DK6">
        <v>2</v>
      </c>
      <c r="DL6">
        <v>2</v>
      </c>
      <c r="DM6">
        <v>2</v>
      </c>
      <c r="DN6">
        <v>1</v>
      </c>
      <c r="DO6">
        <v>1</v>
      </c>
      <c r="DP6">
        <v>1</v>
      </c>
      <c r="DQ6">
        <v>1</v>
      </c>
      <c r="DR6">
        <v>4</v>
      </c>
      <c r="DS6">
        <v>4</v>
      </c>
      <c r="DT6">
        <v>302</v>
      </c>
      <c r="DX6">
        <f t="shared" si="11"/>
        <v>1</v>
      </c>
      <c r="DY6">
        <f t="shared" si="12"/>
        <v>1</v>
      </c>
      <c r="DZ6">
        <f t="shared" si="13"/>
        <v>1</v>
      </c>
      <c r="EA6">
        <f t="shared" si="14"/>
        <v>1</v>
      </c>
      <c r="EB6">
        <f t="shared" si="15"/>
        <v>1</v>
      </c>
      <c r="EC6">
        <f t="shared" si="16"/>
        <v>1</v>
      </c>
      <c r="ED6">
        <f t="shared" si="17"/>
        <v>1</v>
      </c>
      <c r="EE6">
        <f t="shared" si="18"/>
        <v>1</v>
      </c>
      <c r="EF6">
        <f t="shared" si="19"/>
        <v>1</v>
      </c>
      <c r="EG6">
        <f t="shared" si="20"/>
        <v>1</v>
      </c>
      <c r="EH6">
        <f t="shared" si="21"/>
        <v>1</v>
      </c>
      <c r="EI6">
        <f t="shared" si="22"/>
        <v>1</v>
      </c>
      <c r="EJ6">
        <f t="shared" si="1"/>
        <v>1</v>
      </c>
      <c r="EK6">
        <f t="shared" si="1"/>
        <v>1</v>
      </c>
      <c r="EL6">
        <f t="shared" si="1"/>
        <v>1</v>
      </c>
      <c r="EM6">
        <f t="shared" si="1"/>
        <v>1</v>
      </c>
      <c r="EN6">
        <f t="shared" si="1"/>
        <v>1</v>
      </c>
      <c r="EO6">
        <f t="shared" si="1"/>
        <v>1</v>
      </c>
      <c r="EP6">
        <f t="shared" si="1"/>
        <v>1</v>
      </c>
      <c r="EQ6">
        <f t="shared" si="23"/>
        <v>1</v>
      </c>
      <c r="ER6">
        <f t="shared" si="2"/>
        <v>1</v>
      </c>
      <c r="ES6">
        <f t="shared" si="24"/>
        <v>1</v>
      </c>
      <c r="ET6">
        <f t="shared" si="3"/>
        <v>1</v>
      </c>
      <c r="EU6">
        <f t="shared" si="4"/>
        <v>1</v>
      </c>
      <c r="EV6">
        <f t="shared" si="5"/>
        <v>1</v>
      </c>
      <c r="EW6">
        <f t="shared" si="25"/>
        <v>1</v>
      </c>
      <c r="EX6">
        <f t="shared" si="26"/>
        <v>1</v>
      </c>
      <c r="EY6">
        <f t="shared" si="27"/>
        <v>1</v>
      </c>
      <c r="EZ6">
        <f t="shared" si="28"/>
        <v>1</v>
      </c>
      <c r="FA6">
        <f t="shared" si="29"/>
        <v>1</v>
      </c>
      <c r="FB6">
        <f t="shared" si="30"/>
        <v>1</v>
      </c>
      <c r="FC6">
        <f t="shared" si="7"/>
        <v>1</v>
      </c>
      <c r="FD6">
        <f t="shared" si="31"/>
        <v>1</v>
      </c>
      <c r="FE6">
        <f t="shared" si="32"/>
        <v>1</v>
      </c>
      <c r="FF6">
        <f t="shared" si="33"/>
        <v>1</v>
      </c>
      <c r="FG6">
        <f t="shared" si="34"/>
        <v>1</v>
      </c>
      <c r="FI6">
        <f t="shared" si="35"/>
        <v>2</v>
      </c>
      <c r="FJ6">
        <f t="shared" si="36"/>
        <v>1</v>
      </c>
      <c r="FK6">
        <f t="shared" si="37"/>
        <v>1</v>
      </c>
      <c r="FL6">
        <f t="shared" si="38"/>
        <v>2</v>
      </c>
      <c r="FM6">
        <f t="shared" si="39"/>
        <v>1</v>
      </c>
      <c r="FN6">
        <f t="shared" si="40"/>
        <v>1</v>
      </c>
      <c r="FO6">
        <f t="shared" si="41"/>
        <v>1</v>
      </c>
      <c r="FP6">
        <f t="shared" si="42"/>
        <v>1</v>
      </c>
      <c r="FQ6">
        <f t="shared" si="43"/>
        <v>1</v>
      </c>
      <c r="FR6">
        <f t="shared" si="44"/>
        <v>1</v>
      </c>
      <c r="FS6">
        <f t="shared" si="45"/>
        <v>1</v>
      </c>
      <c r="FT6">
        <f t="shared" si="46"/>
        <v>2</v>
      </c>
      <c r="FU6">
        <f t="shared" si="47"/>
        <v>1</v>
      </c>
      <c r="FV6">
        <f t="shared" si="48"/>
        <v>1</v>
      </c>
      <c r="FW6">
        <f t="shared" si="49"/>
        <v>1</v>
      </c>
      <c r="FX6">
        <f t="shared" si="50"/>
        <v>1</v>
      </c>
      <c r="FY6">
        <f t="shared" si="51"/>
        <v>1</v>
      </c>
      <c r="FZ6">
        <f t="shared" si="52"/>
        <v>1</v>
      </c>
      <c r="GB6">
        <f t="shared" si="53"/>
        <v>2</v>
      </c>
      <c r="GC6">
        <f t="shared" si="54"/>
        <v>6</v>
      </c>
      <c r="GD6">
        <f t="shared" si="55"/>
        <v>7</v>
      </c>
      <c r="GE6">
        <f t="shared" si="56"/>
        <v>1</v>
      </c>
      <c r="GF6">
        <f t="shared" si="57"/>
        <v>6</v>
      </c>
      <c r="GG6">
        <f t="shared" si="58"/>
        <v>6</v>
      </c>
      <c r="GH6">
        <f t="shared" si="59"/>
        <v>2</v>
      </c>
      <c r="GI6">
        <f t="shared" si="60"/>
        <v>5</v>
      </c>
      <c r="GJ6">
        <f t="shared" si="61"/>
        <v>7</v>
      </c>
      <c r="GK6">
        <f t="shared" si="62"/>
        <v>1</v>
      </c>
      <c r="GL6">
        <f t="shared" ref="GL6:GL69" si="96">8-CT6</f>
        <v>6</v>
      </c>
      <c r="GM6">
        <f t="shared" si="63"/>
        <v>6</v>
      </c>
      <c r="GN6">
        <f t="shared" si="64"/>
        <v>1</v>
      </c>
      <c r="GO6">
        <f t="shared" si="65"/>
        <v>7</v>
      </c>
      <c r="GP6">
        <f t="shared" si="66"/>
        <v>6</v>
      </c>
      <c r="GQ6">
        <f t="shared" si="67"/>
        <v>1</v>
      </c>
      <c r="GR6">
        <f t="shared" si="68"/>
        <v>5</v>
      </c>
      <c r="GS6">
        <f t="shared" si="69"/>
        <v>1</v>
      </c>
      <c r="GU6">
        <f t="shared" si="70"/>
        <v>1</v>
      </c>
      <c r="GV6">
        <f t="shared" si="71"/>
        <v>1</v>
      </c>
      <c r="GW6">
        <f t="shared" si="72"/>
        <v>2</v>
      </c>
      <c r="GX6">
        <f t="shared" si="73"/>
        <v>4</v>
      </c>
      <c r="GY6">
        <f t="shared" si="74"/>
        <v>1</v>
      </c>
      <c r="GZ6">
        <f t="shared" si="75"/>
        <v>1</v>
      </c>
      <c r="HA6">
        <f t="shared" si="76"/>
        <v>1</v>
      </c>
      <c r="HB6">
        <f t="shared" si="77"/>
        <v>1</v>
      </c>
      <c r="HC6">
        <f t="shared" si="78"/>
        <v>3</v>
      </c>
      <c r="HD6">
        <f t="shared" si="79"/>
        <v>2</v>
      </c>
      <c r="HE6">
        <f t="shared" si="80"/>
        <v>2</v>
      </c>
      <c r="HF6">
        <f t="shared" si="81"/>
        <v>2</v>
      </c>
      <c r="HG6">
        <f t="shared" si="82"/>
        <v>1</v>
      </c>
      <c r="HH6">
        <f t="shared" si="83"/>
        <v>1</v>
      </c>
      <c r="HI6">
        <f t="shared" si="84"/>
        <v>1</v>
      </c>
      <c r="HJ6">
        <f t="shared" si="85"/>
        <v>1</v>
      </c>
      <c r="HK6">
        <f t="shared" si="86"/>
        <v>2</v>
      </c>
      <c r="HL6">
        <f t="shared" si="87"/>
        <v>2</v>
      </c>
      <c r="HN6" s="10">
        <f t="shared" si="88"/>
        <v>1</v>
      </c>
      <c r="HO6" s="10">
        <f t="shared" si="89"/>
        <v>1</v>
      </c>
      <c r="HP6" s="10">
        <f t="shared" si="90"/>
        <v>1.1666666666666667</v>
      </c>
      <c r="HQ6" s="10">
        <f t="shared" si="91"/>
        <v>1.3333333333333333</v>
      </c>
      <c r="HR6" s="10">
        <f t="shared" si="92"/>
        <v>5.833333333333333</v>
      </c>
      <c r="HS6" s="10">
        <f t="shared" si="93"/>
        <v>5.5</v>
      </c>
      <c r="HT6" s="10">
        <f t="shared" si="94"/>
        <v>6.4</v>
      </c>
      <c r="HU6">
        <f t="shared" si="95"/>
        <v>29</v>
      </c>
      <c r="HW6" s="10"/>
    </row>
    <row r="7" spans="1:231" x14ac:dyDescent="0.35">
      <c r="A7">
        <v>5</v>
      </c>
      <c r="B7" s="2">
        <v>44855.622777777775</v>
      </c>
      <c r="C7" s="2">
        <v>44855.629363425927</v>
      </c>
      <c r="D7">
        <v>0</v>
      </c>
      <c r="E7">
        <v>95</v>
      </c>
      <c r="F7">
        <v>568</v>
      </c>
      <c r="G7">
        <v>0</v>
      </c>
      <c r="H7" s="2">
        <v>44856.629421296297</v>
      </c>
      <c r="I7" t="s">
        <v>375</v>
      </c>
      <c r="J7" t="s">
        <v>366</v>
      </c>
      <c r="K7" t="s">
        <v>367</v>
      </c>
      <c r="L7">
        <v>0.89999997615814198</v>
      </c>
      <c r="M7">
        <v>1</v>
      </c>
      <c r="N7">
        <v>35</v>
      </c>
      <c r="O7">
        <v>2</v>
      </c>
      <c r="P7">
        <v>1</v>
      </c>
      <c r="V7">
        <v>1</v>
      </c>
      <c r="X7">
        <v>2</v>
      </c>
      <c r="Y7">
        <v>1</v>
      </c>
      <c r="Z7">
        <v>1</v>
      </c>
      <c r="AA7">
        <v>7</v>
      </c>
      <c r="AB7">
        <v>2</v>
      </c>
      <c r="AC7">
        <v>3</v>
      </c>
      <c r="AD7">
        <v>2</v>
      </c>
      <c r="AE7">
        <v>1</v>
      </c>
      <c r="AF7">
        <v>10</v>
      </c>
      <c r="AG7">
        <v>1</v>
      </c>
      <c r="AH7">
        <v>2</v>
      </c>
      <c r="AI7">
        <v>2</v>
      </c>
      <c r="AJ7">
        <v>2</v>
      </c>
      <c r="AK7">
        <v>2</v>
      </c>
      <c r="AL7">
        <v>2</v>
      </c>
      <c r="AM7">
        <v>2</v>
      </c>
      <c r="AN7">
        <v>2</v>
      </c>
      <c r="AO7">
        <v>2</v>
      </c>
      <c r="AP7">
        <v>7</v>
      </c>
      <c r="AQ7">
        <v>2</v>
      </c>
      <c r="AR7">
        <v>6</v>
      </c>
      <c r="AS7">
        <v>1</v>
      </c>
      <c r="AT7">
        <v>1</v>
      </c>
      <c r="AU7">
        <v>1</v>
      </c>
      <c r="AV7">
        <v>1</v>
      </c>
      <c r="AW7">
        <v>1</v>
      </c>
      <c r="AX7">
        <v>1</v>
      </c>
      <c r="AY7">
        <v>1</v>
      </c>
      <c r="AZ7">
        <v>1</v>
      </c>
      <c r="BA7">
        <v>7</v>
      </c>
      <c r="BB7">
        <v>2</v>
      </c>
      <c r="BC7">
        <v>7</v>
      </c>
      <c r="BD7">
        <v>2</v>
      </c>
      <c r="BE7">
        <v>2</v>
      </c>
      <c r="BF7">
        <v>2</v>
      </c>
      <c r="BG7">
        <v>3</v>
      </c>
      <c r="BH7">
        <v>6</v>
      </c>
      <c r="BI7">
        <v>7</v>
      </c>
      <c r="BJ7">
        <v>6</v>
      </c>
      <c r="BK7">
        <v>6</v>
      </c>
      <c r="BL7">
        <v>6</v>
      </c>
      <c r="BM7">
        <v>2</v>
      </c>
      <c r="BN7">
        <v>2</v>
      </c>
      <c r="BO7">
        <v>3</v>
      </c>
      <c r="BP7">
        <v>7</v>
      </c>
      <c r="BQ7">
        <v>5</v>
      </c>
      <c r="BR7">
        <v>3</v>
      </c>
      <c r="BS7">
        <v>1</v>
      </c>
      <c r="BT7">
        <v>1</v>
      </c>
      <c r="BU7">
        <v>3</v>
      </c>
      <c r="BV7">
        <v>1</v>
      </c>
      <c r="BW7">
        <v>4</v>
      </c>
      <c r="BX7">
        <v>1</v>
      </c>
      <c r="BY7">
        <v>2</v>
      </c>
      <c r="BZ7">
        <v>1</v>
      </c>
      <c r="CA7">
        <v>1</v>
      </c>
      <c r="CB7">
        <v>1</v>
      </c>
      <c r="CC7">
        <v>2</v>
      </c>
      <c r="CD7">
        <v>2</v>
      </c>
      <c r="CE7">
        <v>1</v>
      </c>
      <c r="CF7">
        <v>1</v>
      </c>
      <c r="CG7">
        <v>1</v>
      </c>
      <c r="CH7">
        <v>1</v>
      </c>
      <c r="CI7">
        <v>1</v>
      </c>
      <c r="CJ7">
        <v>2</v>
      </c>
      <c r="CK7">
        <v>5</v>
      </c>
      <c r="CL7">
        <v>7</v>
      </c>
      <c r="CM7">
        <v>1</v>
      </c>
      <c r="CN7">
        <v>2</v>
      </c>
      <c r="CO7">
        <v>6</v>
      </c>
      <c r="CP7">
        <v>2</v>
      </c>
      <c r="CQ7">
        <v>4</v>
      </c>
      <c r="CR7">
        <v>7</v>
      </c>
      <c r="CS7">
        <v>1</v>
      </c>
      <c r="CT7">
        <v>5</v>
      </c>
      <c r="CU7">
        <v>7</v>
      </c>
      <c r="CV7">
        <v>1</v>
      </c>
      <c r="CW7">
        <v>5</v>
      </c>
      <c r="CX7">
        <v>6</v>
      </c>
      <c r="CY7">
        <v>1</v>
      </c>
      <c r="CZ7">
        <v>5</v>
      </c>
      <c r="DA7">
        <v>1</v>
      </c>
      <c r="DB7">
        <v>4</v>
      </c>
      <c r="DC7">
        <v>5</v>
      </c>
      <c r="DD7">
        <v>3</v>
      </c>
      <c r="DE7">
        <v>4</v>
      </c>
      <c r="DF7">
        <v>4</v>
      </c>
      <c r="DG7">
        <v>4</v>
      </c>
      <c r="DH7">
        <v>2</v>
      </c>
      <c r="DI7">
        <v>2</v>
      </c>
      <c r="DJ7">
        <v>2</v>
      </c>
      <c r="DK7">
        <v>2</v>
      </c>
      <c r="DL7">
        <v>1</v>
      </c>
      <c r="DM7">
        <v>2</v>
      </c>
      <c r="DN7">
        <v>1</v>
      </c>
      <c r="DO7">
        <v>1</v>
      </c>
      <c r="DP7">
        <v>1</v>
      </c>
      <c r="DQ7">
        <v>1</v>
      </c>
      <c r="DR7">
        <v>4</v>
      </c>
      <c r="DS7">
        <v>4</v>
      </c>
      <c r="DT7">
        <v>271</v>
      </c>
      <c r="DX7">
        <f t="shared" si="11"/>
        <v>2</v>
      </c>
      <c r="DY7">
        <f t="shared" si="12"/>
        <v>2</v>
      </c>
      <c r="DZ7">
        <f t="shared" si="13"/>
        <v>2</v>
      </c>
      <c r="EA7">
        <f t="shared" si="14"/>
        <v>2</v>
      </c>
      <c r="EB7">
        <f t="shared" si="15"/>
        <v>2</v>
      </c>
      <c r="EC7">
        <f t="shared" si="16"/>
        <v>2</v>
      </c>
      <c r="ED7">
        <f t="shared" si="17"/>
        <v>2</v>
      </c>
      <c r="EE7">
        <f t="shared" si="18"/>
        <v>2</v>
      </c>
      <c r="EF7">
        <f t="shared" si="19"/>
        <v>1</v>
      </c>
      <c r="EG7">
        <f t="shared" si="20"/>
        <v>2</v>
      </c>
      <c r="EH7">
        <f t="shared" si="21"/>
        <v>2</v>
      </c>
      <c r="EI7">
        <f t="shared" si="22"/>
        <v>1</v>
      </c>
      <c r="EJ7">
        <f t="shared" si="1"/>
        <v>1</v>
      </c>
      <c r="EK7">
        <f t="shared" si="1"/>
        <v>1</v>
      </c>
      <c r="EL7">
        <f t="shared" si="1"/>
        <v>1</v>
      </c>
      <c r="EM7">
        <f t="shared" si="1"/>
        <v>1</v>
      </c>
      <c r="EN7">
        <f t="shared" si="1"/>
        <v>1</v>
      </c>
      <c r="EO7">
        <f t="shared" si="1"/>
        <v>1</v>
      </c>
      <c r="EP7">
        <f t="shared" si="1"/>
        <v>1</v>
      </c>
      <c r="EQ7">
        <f t="shared" si="23"/>
        <v>1</v>
      </c>
      <c r="ER7">
        <f t="shared" si="2"/>
        <v>2</v>
      </c>
      <c r="ES7">
        <f t="shared" si="24"/>
        <v>1</v>
      </c>
      <c r="ET7">
        <f t="shared" si="3"/>
        <v>2</v>
      </c>
      <c r="EU7">
        <f t="shared" si="4"/>
        <v>2</v>
      </c>
      <c r="EV7">
        <f t="shared" si="5"/>
        <v>2</v>
      </c>
      <c r="EW7">
        <f t="shared" si="25"/>
        <v>5</v>
      </c>
      <c r="EX7">
        <f t="shared" si="26"/>
        <v>2</v>
      </c>
      <c r="EY7">
        <f t="shared" si="27"/>
        <v>1</v>
      </c>
      <c r="EZ7">
        <f t="shared" si="28"/>
        <v>2</v>
      </c>
      <c r="FA7">
        <f t="shared" si="29"/>
        <v>2</v>
      </c>
      <c r="FB7">
        <f t="shared" si="30"/>
        <v>2</v>
      </c>
      <c r="FC7">
        <f t="shared" si="7"/>
        <v>2</v>
      </c>
      <c r="FD7">
        <f t="shared" si="31"/>
        <v>6</v>
      </c>
      <c r="FE7">
        <f t="shared" si="32"/>
        <v>5</v>
      </c>
      <c r="FF7">
        <f t="shared" si="33"/>
        <v>1</v>
      </c>
      <c r="FG7">
        <f t="shared" si="34"/>
        <v>3</v>
      </c>
      <c r="FI7">
        <f t="shared" si="35"/>
        <v>3</v>
      </c>
      <c r="FJ7">
        <f t="shared" si="36"/>
        <v>1</v>
      </c>
      <c r="FK7">
        <f t="shared" si="37"/>
        <v>1</v>
      </c>
      <c r="FL7">
        <f t="shared" si="38"/>
        <v>3</v>
      </c>
      <c r="FM7">
        <f t="shared" si="39"/>
        <v>1</v>
      </c>
      <c r="FN7">
        <f t="shared" si="40"/>
        <v>2</v>
      </c>
      <c r="FO7">
        <f t="shared" si="41"/>
        <v>1</v>
      </c>
      <c r="FP7">
        <f t="shared" si="42"/>
        <v>2</v>
      </c>
      <c r="FQ7">
        <f t="shared" si="43"/>
        <v>1</v>
      </c>
      <c r="FR7">
        <f t="shared" si="44"/>
        <v>1</v>
      </c>
      <c r="FS7">
        <f t="shared" si="45"/>
        <v>1</v>
      </c>
      <c r="FT7">
        <f t="shared" si="46"/>
        <v>2</v>
      </c>
      <c r="FU7">
        <f t="shared" si="47"/>
        <v>2</v>
      </c>
      <c r="FV7">
        <f t="shared" si="48"/>
        <v>1</v>
      </c>
      <c r="FW7">
        <f t="shared" si="49"/>
        <v>1</v>
      </c>
      <c r="FX7">
        <f t="shared" si="50"/>
        <v>1</v>
      </c>
      <c r="FY7">
        <f t="shared" si="51"/>
        <v>1</v>
      </c>
      <c r="FZ7">
        <f t="shared" si="52"/>
        <v>1</v>
      </c>
      <c r="GB7">
        <f t="shared" si="53"/>
        <v>2</v>
      </c>
      <c r="GC7">
        <f t="shared" si="54"/>
        <v>5</v>
      </c>
      <c r="GD7">
        <f t="shared" si="55"/>
        <v>7</v>
      </c>
      <c r="GE7">
        <f t="shared" si="56"/>
        <v>1</v>
      </c>
      <c r="GF7">
        <f t="shared" si="57"/>
        <v>2</v>
      </c>
      <c r="GG7">
        <f t="shared" si="58"/>
        <v>6</v>
      </c>
      <c r="GH7">
        <f t="shared" si="59"/>
        <v>2</v>
      </c>
      <c r="GI7">
        <f t="shared" si="60"/>
        <v>4</v>
      </c>
      <c r="GJ7">
        <f t="shared" si="61"/>
        <v>7</v>
      </c>
      <c r="GK7">
        <f t="shared" si="62"/>
        <v>1</v>
      </c>
      <c r="GL7">
        <f t="shared" si="96"/>
        <v>3</v>
      </c>
      <c r="GM7">
        <f t="shared" si="63"/>
        <v>7</v>
      </c>
      <c r="GN7">
        <f t="shared" si="64"/>
        <v>1</v>
      </c>
      <c r="GO7">
        <f t="shared" si="65"/>
        <v>5</v>
      </c>
      <c r="GP7">
        <f t="shared" si="66"/>
        <v>6</v>
      </c>
      <c r="GQ7">
        <f t="shared" si="67"/>
        <v>1</v>
      </c>
      <c r="GR7">
        <f t="shared" si="68"/>
        <v>5</v>
      </c>
      <c r="GS7">
        <f t="shared" si="69"/>
        <v>1</v>
      </c>
      <c r="GU7">
        <f t="shared" si="70"/>
        <v>2</v>
      </c>
      <c r="GV7">
        <f t="shared" si="71"/>
        <v>1</v>
      </c>
      <c r="GW7">
        <f t="shared" si="72"/>
        <v>3</v>
      </c>
      <c r="GX7">
        <f t="shared" si="73"/>
        <v>4</v>
      </c>
      <c r="GY7">
        <f t="shared" si="74"/>
        <v>2</v>
      </c>
      <c r="GZ7">
        <f t="shared" si="75"/>
        <v>2</v>
      </c>
      <c r="HA7">
        <f t="shared" si="76"/>
        <v>4</v>
      </c>
      <c r="HB7">
        <f t="shared" si="77"/>
        <v>4</v>
      </c>
      <c r="HC7">
        <f t="shared" si="78"/>
        <v>2</v>
      </c>
      <c r="HD7">
        <f t="shared" si="79"/>
        <v>2</v>
      </c>
      <c r="HE7">
        <f t="shared" si="80"/>
        <v>1</v>
      </c>
      <c r="HF7">
        <f t="shared" si="81"/>
        <v>2</v>
      </c>
      <c r="HG7">
        <f t="shared" si="82"/>
        <v>1</v>
      </c>
      <c r="HH7">
        <f t="shared" si="83"/>
        <v>1</v>
      </c>
      <c r="HI7">
        <f t="shared" si="84"/>
        <v>1</v>
      </c>
      <c r="HJ7">
        <f t="shared" si="85"/>
        <v>1</v>
      </c>
      <c r="HK7">
        <f t="shared" si="86"/>
        <v>2</v>
      </c>
      <c r="HL7">
        <f t="shared" si="87"/>
        <v>2</v>
      </c>
      <c r="HN7" s="10">
        <f t="shared" si="88"/>
        <v>1.5555555555555556</v>
      </c>
      <c r="HO7" s="10">
        <f t="shared" si="89"/>
        <v>2.3333333333333335</v>
      </c>
      <c r="HP7" s="10">
        <f t="shared" si="90"/>
        <v>1.4444444444444444</v>
      </c>
      <c r="HQ7" s="10">
        <f t="shared" si="91"/>
        <v>1.3333333333333333</v>
      </c>
      <c r="HR7" s="10">
        <f t="shared" si="92"/>
        <v>4</v>
      </c>
      <c r="HS7" s="10">
        <f t="shared" si="93"/>
        <v>5.666666666666667</v>
      </c>
      <c r="HT7" s="10">
        <f t="shared" si="94"/>
        <v>6.6</v>
      </c>
      <c r="HU7">
        <f t="shared" si="95"/>
        <v>37</v>
      </c>
      <c r="HW7" s="10"/>
    </row>
    <row r="8" spans="1:231" x14ac:dyDescent="0.35">
      <c r="A8">
        <v>7</v>
      </c>
      <c r="B8" s="2">
        <v>44856.551319444443</v>
      </c>
      <c r="C8" s="2">
        <v>44856.56108796296</v>
      </c>
      <c r="D8">
        <v>0</v>
      </c>
      <c r="E8">
        <v>95</v>
      </c>
      <c r="F8">
        <v>844</v>
      </c>
      <c r="G8">
        <v>0</v>
      </c>
      <c r="H8" s="2">
        <v>44857.561145833337</v>
      </c>
      <c r="I8" t="s">
        <v>377</v>
      </c>
      <c r="J8" t="s">
        <v>366</v>
      </c>
      <c r="K8" t="s">
        <v>367</v>
      </c>
      <c r="L8">
        <v>0.89999997615814198</v>
      </c>
      <c r="M8">
        <v>1</v>
      </c>
      <c r="N8">
        <v>60</v>
      </c>
      <c r="O8">
        <v>2</v>
      </c>
      <c r="P8">
        <v>8</v>
      </c>
      <c r="V8">
        <v>1</v>
      </c>
      <c r="X8">
        <v>4</v>
      </c>
      <c r="Y8">
        <v>1</v>
      </c>
      <c r="Z8">
        <v>4</v>
      </c>
      <c r="AA8">
        <v>2</v>
      </c>
      <c r="AB8" t="s">
        <v>378</v>
      </c>
      <c r="AC8">
        <v>3</v>
      </c>
      <c r="AD8">
        <v>3</v>
      </c>
      <c r="AE8">
        <v>1</v>
      </c>
      <c r="AF8">
        <v>15</v>
      </c>
      <c r="AG8">
        <v>1</v>
      </c>
      <c r="AH8">
        <v>1</v>
      </c>
      <c r="AI8">
        <v>1</v>
      </c>
      <c r="AJ8">
        <v>1</v>
      </c>
      <c r="AK8">
        <v>2</v>
      </c>
      <c r="AL8">
        <v>1</v>
      </c>
      <c r="AM8">
        <v>1</v>
      </c>
      <c r="AN8">
        <v>1</v>
      </c>
      <c r="AO8">
        <v>2</v>
      </c>
      <c r="AP8">
        <v>7</v>
      </c>
      <c r="AQ8">
        <v>1</v>
      </c>
      <c r="AR8">
        <v>2</v>
      </c>
      <c r="AS8">
        <v>2</v>
      </c>
      <c r="AT8">
        <v>1</v>
      </c>
      <c r="AU8">
        <v>2</v>
      </c>
      <c r="AV8">
        <v>2</v>
      </c>
      <c r="AW8">
        <v>1</v>
      </c>
      <c r="AX8">
        <v>1</v>
      </c>
      <c r="AY8">
        <v>1</v>
      </c>
      <c r="AZ8">
        <v>1</v>
      </c>
      <c r="BA8">
        <v>7</v>
      </c>
      <c r="BB8">
        <v>2</v>
      </c>
      <c r="BC8">
        <v>7</v>
      </c>
      <c r="BD8">
        <v>2</v>
      </c>
      <c r="BE8">
        <v>2</v>
      </c>
      <c r="BF8">
        <v>2</v>
      </c>
      <c r="BG8">
        <v>6</v>
      </c>
      <c r="BH8">
        <v>6</v>
      </c>
      <c r="BI8">
        <v>7</v>
      </c>
      <c r="BJ8">
        <v>7</v>
      </c>
      <c r="BK8">
        <v>7</v>
      </c>
      <c r="BL8">
        <v>7</v>
      </c>
      <c r="BM8">
        <v>2</v>
      </c>
      <c r="BN8">
        <v>7</v>
      </c>
      <c r="BO8">
        <v>7</v>
      </c>
      <c r="BP8">
        <v>7</v>
      </c>
      <c r="BQ8">
        <v>7</v>
      </c>
      <c r="BR8">
        <v>4</v>
      </c>
      <c r="BS8">
        <v>1</v>
      </c>
      <c r="BT8">
        <v>2</v>
      </c>
      <c r="BU8">
        <v>3</v>
      </c>
      <c r="BV8">
        <v>2</v>
      </c>
      <c r="BW8">
        <v>4</v>
      </c>
      <c r="BX8">
        <v>1</v>
      </c>
      <c r="BY8">
        <v>4</v>
      </c>
      <c r="BZ8">
        <v>1</v>
      </c>
      <c r="CA8">
        <v>1</v>
      </c>
      <c r="CB8">
        <v>4</v>
      </c>
      <c r="CC8">
        <v>2</v>
      </c>
      <c r="CD8">
        <v>4</v>
      </c>
      <c r="CE8">
        <v>2</v>
      </c>
      <c r="CF8">
        <v>2</v>
      </c>
      <c r="CG8">
        <v>2</v>
      </c>
      <c r="CH8">
        <v>1</v>
      </c>
      <c r="CI8">
        <v>1</v>
      </c>
      <c r="CJ8">
        <v>2</v>
      </c>
      <c r="CK8">
        <v>4</v>
      </c>
      <c r="CL8">
        <v>7</v>
      </c>
      <c r="CM8">
        <v>1</v>
      </c>
      <c r="CN8">
        <v>4</v>
      </c>
      <c r="CO8">
        <v>6</v>
      </c>
      <c r="CP8">
        <v>4</v>
      </c>
      <c r="CQ8">
        <v>4</v>
      </c>
      <c r="CR8">
        <v>7</v>
      </c>
      <c r="CS8">
        <v>1</v>
      </c>
      <c r="CT8">
        <v>4</v>
      </c>
      <c r="CU8">
        <v>6</v>
      </c>
      <c r="CV8">
        <v>1</v>
      </c>
      <c r="CW8">
        <v>7</v>
      </c>
      <c r="CX8">
        <v>7</v>
      </c>
      <c r="CY8">
        <v>1</v>
      </c>
      <c r="CZ8">
        <v>4</v>
      </c>
      <c r="DA8">
        <v>1</v>
      </c>
      <c r="DB8">
        <v>4</v>
      </c>
      <c r="DC8">
        <v>5</v>
      </c>
      <c r="DD8">
        <v>2</v>
      </c>
      <c r="DE8">
        <v>3</v>
      </c>
      <c r="DF8">
        <v>4</v>
      </c>
      <c r="DG8">
        <v>4</v>
      </c>
      <c r="DH8">
        <v>3</v>
      </c>
      <c r="DI8">
        <v>3</v>
      </c>
      <c r="DJ8">
        <v>2</v>
      </c>
      <c r="DK8">
        <v>3</v>
      </c>
      <c r="DL8">
        <v>2</v>
      </c>
      <c r="DM8">
        <v>2</v>
      </c>
      <c r="DN8">
        <v>1</v>
      </c>
      <c r="DO8">
        <v>1</v>
      </c>
      <c r="DP8">
        <v>2</v>
      </c>
      <c r="DQ8">
        <v>2</v>
      </c>
      <c r="DR8">
        <v>4</v>
      </c>
      <c r="DS8">
        <v>4</v>
      </c>
      <c r="DT8">
        <v>317</v>
      </c>
      <c r="DX8">
        <f t="shared" si="11"/>
        <v>1</v>
      </c>
      <c r="DY8">
        <f t="shared" si="12"/>
        <v>1</v>
      </c>
      <c r="DZ8">
        <f t="shared" si="13"/>
        <v>1</v>
      </c>
      <c r="EA8">
        <f t="shared" si="14"/>
        <v>2</v>
      </c>
      <c r="EB8">
        <f t="shared" si="15"/>
        <v>1</v>
      </c>
      <c r="EC8">
        <f t="shared" si="16"/>
        <v>1</v>
      </c>
      <c r="ED8">
        <f t="shared" si="17"/>
        <v>1</v>
      </c>
      <c r="EE8">
        <f t="shared" si="18"/>
        <v>2</v>
      </c>
      <c r="EF8">
        <f t="shared" si="19"/>
        <v>1</v>
      </c>
      <c r="EG8">
        <f t="shared" si="20"/>
        <v>1</v>
      </c>
      <c r="EH8">
        <f t="shared" si="21"/>
        <v>6</v>
      </c>
      <c r="EI8">
        <f t="shared" si="22"/>
        <v>2</v>
      </c>
      <c r="EJ8">
        <f t="shared" si="1"/>
        <v>1</v>
      </c>
      <c r="EK8">
        <f t="shared" si="1"/>
        <v>2</v>
      </c>
      <c r="EL8">
        <f t="shared" si="1"/>
        <v>2</v>
      </c>
      <c r="EM8">
        <f t="shared" si="1"/>
        <v>1</v>
      </c>
      <c r="EN8">
        <f t="shared" si="1"/>
        <v>1</v>
      </c>
      <c r="EO8">
        <f t="shared" si="1"/>
        <v>1</v>
      </c>
      <c r="EP8">
        <f t="shared" si="1"/>
        <v>1</v>
      </c>
      <c r="EQ8">
        <f t="shared" si="23"/>
        <v>1</v>
      </c>
      <c r="ER8">
        <f t="shared" si="2"/>
        <v>2</v>
      </c>
      <c r="ES8">
        <f t="shared" si="24"/>
        <v>1</v>
      </c>
      <c r="ET8">
        <f t="shared" si="3"/>
        <v>2</v>
      </c>
      <c r="EU8">
        <f t="shared" si="4"/>
        <v>2</v>
      </c>
      <c r="EV8">
        <f t="shared" si="5"/>
        <v>2</v>
      </c>
      <c r="EW8">
        <f t="shared" si="25"/>
        <v>2</v>
      </c>
      <c r="EX8">
        <f t="shared" si="26"/>
        <v>2</v>
      </c>
      <c r="EY8">
        <f t="shared" si="27"/>
        <v>1</v>
      </c>
      <c r="EZ8">
        <f t="shared" si="28"/>
        <v>1</v>
      </c>
      <c r="FA8">
        <f t="shared" si="29"/>
        <v>1</v>
      </c>
      <c r="FB8">
        <f t="shared" si="30"/>
        <v>1</v>
      </c>
      <c r="FC8">
        <f t="shared" si="7"/>
        <v>2</v>
      </c>
      <c r="FD8">
        <f t="shared" si="31"/>
        <v>1</v>
      </c>
      <c r="FE8">
        <f t="shared" si="32"/>
        <v>1</v>
      </c>
      <c r="FF8">
        <f t="shared" si="33"/>
        <v>1</v>
      </c>
      <c r="FG8">
        <f t="shared" si="34"/>
        <v>1</v>
      </c>
      <c r="FI8">
        <f t="shared" si="35"/>
        <v>2</v>
      </c>
      <c r="FJ8">
        <f t="shared" si="36"/>
        <v>1</v>
      </c>
      <c r="FK8">
        <f t="shared" si="37"/>
        <v>2</v>
      </c>
      <c r="FL8">
        <f t="shared" si="38"/>
        <v>3</v>
      </c>
      <c r="FM8">
        <f t="shared" si="39"/>
        <v>2</v>
      </c>
      <c r="FN8">
        <f t="shared" si="40"/>
        <v>2</v>
      </c>
      <c r="FO8">
        <f t="shared" si="41"/>
        <v>1</v>
      </c>
      <c r="FP8">
        <f t="shared" si="42"/>
        <v>4</v>
      </c>
      <c r="FQ8">
        <f t="shared" si="43"/>
        <v>1</v>
      </c>
      <c r="FR8">
        <f t="shared" si="44"/>
        <v>1</v>
      </c>
      <c r="FS8">
        <f t="shared" si="45"/>
        <v>4</v>
      </c>
      <c r="FT8">
        <f t="shared" si="46"/>
        <v>2</v>
      </c>
      <c r="FU8">
        <f t="shared" si="47"/>
        <v>4</v>
      </c>
      <c r="FV8">
        <f t="shared" si="48"/>
        <v>2</v>
      </c>
      <c r="FW8">
        <f t="shared" si="49"/>
        <v>2</v>
      </c>
      <c r="FX8">
        <f t="shared" si="50"/>
        <v>2</v>
      </c>
      <c r="FY8">
        <f t="shared" si="51"/>
        <v>1</v>
      </c>
      <c r="FZ8">
        <f t="shared" si="52"/>
        <v>1</v>
      </c>
      <c r="GB8">
        <f t="shared" si="53"/>
        <v>2</v>
      </c>
      <c r="GC8">
        <f t="shared" si="54"/>
        <v>4</v>
      </c>
      <c r="GD8">
        <f t="shared" si="55"/>
        <v>7</v>
      </c>
      <c r="GE8">
        <f t="shared" si="56"/>
        <v>1</v>
      </c>
      <c r="GF8">
        <f t="shared" si="57"/>
        <v>4</v>
      </c>
      <c r="GG8">
        <f t="shared" si="58"/>
        <v>6</v>
      </c>
      <c r="GH8">
        <f t="shared" si="59"/>
        <v>4</v>
      </c>
      <c r="GI8">
        <f t="shared" si="60"/>
        <v>4</v>
      </c>
      <c r="GJ8">
        <f t="shared" si="61"/>
        <v>7</v>
      </c>
      <c r="GK8">
        <f t="shared" si="62"/>
        <v>1</v>
      </c>
      <c r="GL8">
        <f t="shared" si="96"/>
        <v>4</v>
      </c>
      <c r="GM8">
        <f t="shared" si="63"/>
        <v>6</v>
      </c>
      <c r="GN8">
        <f t="shared" si="64"/>
        <v>1</v>
      </c>
      <c r="GO8">
        <f t="shared" si="65"/>
        <v>7</v>
      </c>
      <c r="GP8">
        <f t="shared" si="66"/>
        <v>7</v>
      </c>
      <c r="GQ8">
        <f t="shared" si="67"/>
        <v>1</v>
      </c>
      <c r="GR8">
        <f t="shared" si="68"/>
        <v>4</v>
      </c>
      <c r="GS8">
        <f t="shared" si="69"/>
        <v>1</v>
      </c>
      <c r="GU8">
        <f t="shared" si="70"/>
        <v>2</v>
      </c>
      <c r="GV8">
        <f t="shared" si="71"/>
        <v>1</v>
      </c>
      <c r="GW8">
        <f t="shared" si="72"/>
        <v>2</v>
      </c>
      <c r="GX8">
        <f t="shared" si="73"/>
        <v>3</v>
      </c>
      <c r="GY8">
        <f t="shared" si="74"/>
        <v>2</v>
      </c>
      <c r="GZ8">
        <f t="shared" si="75"/>
        <v>2</v>
      </c>
      <c r="HA8">
        <f t="shared" si="76"/>
        <v>3</v>
      </c>
      <c r="HB8">
        <f t="shared" si="77"/>
        <v>3</v>
      </c>
      <c r="HC8">
        <f t="shared" si="78"/>
        <v>2</v>
      </c>
      <c r="HD8">
        <f t="shared" si="79"/>
        <v>3</v>
      </c>
      <c r="HE8">
        <f t="shared" si="80"/>
        <v>2</v>
      </c>
      <c r="HF8">
        <f t="shared" si="81"/>
        <v>2</v>
      </c>
      <c r="HG8">
        <f t="shared" si="82"/>
        <v>1</v>
      </c>
      <c r="HH8">
        <f t="shared" si="83"/>
        <v>1</v>
      </c>
      <c r="HI8">
        <f t="shared" si="84"/>
        <v>2</v>
      </c>
      <c r="HJ8">
        <f t="shared" si="85"/>
        <v>2</v>
      </c>
      <c r="HK8">
        <f t="shared" si="86"/>
        <v>2</v>
      </c>
      <c r="HL8">
        <f t="shared" si="87"/>
        <v>2</v>
      </c>
      <c r="HN8" s="10">
        <f t="shared" si="88"/>
        <v>1.5555555555555556</v>
      </c>
      <c r="HO8" s="10">
        <f t="shared" si="89"/>
        <v>1.3888888888888888</v>
      </c>
      <c r="HP8" s="10">
        <f t="shared" si="90"/>
        <v>2.0555555555555554</v>
      </c>
      <c r="HQ8" s="10">
        <f t="shared" si="91"/>
        <v>1.6666666666666667</v>
      </c>
      <c r="HR8" s="10">
        <f t="shared" si="92"/>
        <v>4.5</v>
      </c>
      <c r="HS8" s="10">
        <f t="shared" si="93"/>
        <v>5.666666666666667</v>
      </c>
      <c r="HT8" s="10">
        <f t="shared" si="94"/>
        <v>6.6</v>
      </c>
      <c r="HU8">
        <f t="shared" si="95"/>
        <v>37</v>
      </c>
      <c r="HW8" s="10">
        <f t="shared" ref="HW8" si="97">AVERAGE($GD8,$GG8,$GJ8,$GM8,$GP8,$GS8)</f>
        <v>5.666666666666667</v>
      </c>
    </row>
    <row r="9" spans="1:231" x14ac:dyDescent="0.35">
      <c r="A9">
        <v>9</v>
      </c>
      <c r="B9" s="2">
        <v>44861.24</v>
      </c>
      <c r="C9" s="2">
        <v>44861.257754629631</v>
      </c>
      <c r="D9">
        <v>0</v>
      </c>
      <c r="E9">
        <v>95</v>
      </c>
      <c r="F9">
        <v>1534</v>
      </c>
      <c r="G9">
        <v>0</v>
      </c>
      <c r="H9" s="2">
        <v>44862.28230324074</v>
      </c>
      <c r="I9" t="s">
        <v>380</v>
      </c>
      <c r="J9" t="s">
        <v>370</v>
      </c>
      <c r="K9" t="s">
        <v>367</v>
      </c>
      <c r="L9">
        <v>1</v>
      </c>
      <c r="M9">
        <v>1</v>
      </c>
      <c r="N9">
        <v>64</v>
      </c>
      <c r="O9">
        <v>2</v>
      </c>
      <c r="P9">
        <v>1</v>
      </c>
      <c r="V9">
        <v>1</v>
      </c>
      <c r="X9">
        <v>2</v>
      </c>
      <c r="Y9">
        <v>1</v>
      </c>
      <c r="Z9">
        <v>33</v>
      </c>
      <c r="AA9">
        <v>2</v>
      </c>
      <c r="AB9" t="s">
        <v>381</v>
      </c>
      <c r="AC9">
        <v>3</v>
      </c>
      <c r="AD9">
        <v>300</v>
      </c>
      <c r="AE9">
        <v>1</v>
      </c>
      <c r="AF9">
        <v>16</v>
      </c>
      <c r="AG9">
        <v>1</v>
      </c>
      <c r="AH9">
        <v>1</v>
      </c>
      <c r="AI9">
        <v>5</v>
      </c>
      <c r="AJ9">
        <v>4</v>
      </c>
      <c r="AK9">
        <v>4</v>
      </c>
      <c r="AL9">
        <v>4</v>
      </c>
      <c r="AM9">
        <v>1</v>
      </c>
      <c r="AN9">
        <v>1</v>
      </c>
      <c r="AO9">
        <v>4</v>
      </c>
      <c r="AP9">
        <v>4</v>
      </c>
      <c r="AQ9">
        <v>1</v>
      </c>
      <c r="AR9">
        <v>1</v>
      </c>
      <c r="AS9">
        <v>1</v>
      </c>
      <c r="AT9">
        <v>1</v>
      </c>
      <c r="AU9">
        <v>1</v>
      </c>
      <c r="AV9">
        <v>1</v>
      </c>
      <c r="AW9">
        <v>1</v>
      </c>
      <c r="AX9">
        <v>1</v>
      </c>
      <c r="AY9">
        <v>1</v>
      </c>
      <c r="AZ9">
        <v>1</v>
      </c>
      <c r="BA9">
        <v>1</v>
      </c>
      <c r="BB9">
        <v>7</v>
      </c>
      <c r="BC9">
        <v>4</v>
      </c>
      <c r="BD9">
        <v>1</v>
      </c>
      <c r="BE9">
        <v>1</v>
      </c>
      <c r="BF9">
        <v>1</v>
      </c>
      <c r="BG9">
        <v>4</v>
      </c>
      <c r="BH9">
        <v>4</v>
      </c>
      <c r="BI9">
        <v>7</v>
      </c>
      <c r="BJ9">
        <v>5</v>
      </c>
      <c r="BK9">
        <v>7</v>
      </c>
      <c r="BL9">
        <v>7</v>
      </c>
      <c r="BM9">
        <v>2</v>
      </c>
      <c r="BN9">
        <v>4</v>
      </c>
      <c r="BO9">
        <v>4</v>
      </c>
      <c r="BP9">
        <v>4</v>
      </c>
      <c r="BQ9">
        <v>5</v>
      </c>
      <c r="BR9">
        <v>4</v>
      </c>
      <c r="BS9">
        <v>2</v>
      </c>
      <c r="BT9">
        <v>1</v>
      </c>
      <c r="BU9">
        <v>5</v>
      </c>
      <c r="BV9">
        <v>1</v>
      </c>
      <c r="BW9">
        <v>5</v>
      </c>
      <c r="BX9">
        <v>1</v>
      </c>
      <c r="BY9">
        <v>1</v>
      </c>
      <c r="BZ9">
        <v>1</v>
      </c>
      <c r="CA9">
        <v>1</v>
      </c>
      <c r="CB9">
        <v>1</v>
      </c>
      <c r="CC9">
        <v>1</v>
      </c>
      <c r="CD9">
        <v>1</v>
      </c>
      <c r="CE9">
        <v>1</v>
      </c>
      <c r="CF9">
        <v>1</v>
      </c>
      <c r="CG9">
        <v>1</v>
      </c>
      <c r="CH9">
        <v>1</v>
      </c>
      <c r="CI9">
        <v>1</v>
      </c>
      <c r="CJ9">
        <v>1</v>
      </c>
      <c r="CK9">
        <v>5</v>
      </c>
      <c r="CL9">
        <v>7</v>
      </c>
      <c r="CM9">
        <v>1</v>
      </c>
      <c r="CN9">
        <v>1</v>
      </c>
      <c r="CO9">
        <v>5</v>
      </c>
      <c r="CP9">
        <v>1</v>
      </c>
      <c r="CQ9">
        <v>5</v>
      </c>
      <c r="CR9">
        <v>5</v>
      </c>
      <c r="CS9">
        <v>5</v>
      </c>
      <c r="CT9">
        <v>5</v>
      </c>
      <c r="CU9">
        <v>7</v>
      </c>
      <c r="CV9">
        <v>1</v>
      </c>
      <c r="CW9">
        <v>7</v>
      </c>
      <c r="CX9">
        <v>7</v>
      </c>
      <c r="CY9">
        <v>1</v>
      </c>
      <c r="CZ9">
        <v>4</v>
      </c>
      <c r="DA9">
        <v>6</v>
      </c>
      <c r="DB9">
        <v>5</v>
      </c>
      <c r="DC9">
        <v>5</v>
      </c>
      <c r="DD9">
        <v>4</v>
      </c>
      <c r="DE9">
        <v>5</v>
      </c>
      <c r="DF9">
        <v>4</v>
      </c>
      <c r="DG9">
        <v>5</v>
      </c>
      <c r="DH9">
        <v>1</v>
      </c>
      <c r="DI9">
        <v>2</v>
      </c>
      <c r="DJ9">
        <v>4</v>
      </c>
      <c r="DK9">
        <v>4</v>
      </c>
      <c r="DL9">
        <v>1</v>
      </c>
      <c r="DM9">
        <v>4</v>
      </c>
      <c r="DN9">
        <v>2</v>
      </c>
      <c r="DO9">
        <v>1</v>
      </c>
      <c r="DP9">
        <v>1</v>
      </c>
      <c r="DQ9">
        <v>2</v>
      </c>
      <c r="DR9">
        <v>5</v>
      </c>
      <c r="DS9">
        <v>5</v>
      </c>
      <c r="DT9">
        <v>300</v>
      </c>
      <c r="DX9">
        <f t="shared" si="11"/>
        <v>1</v>
      </c>
      <c r="DY9">
        <f t="shared" si="12"/>
        <v>5</v>
      </c>
      <c r="DZ9">
        <f t="shared" si="13"/>
        <v>4</v>
      </c>
      <c r="EA9">
        <f t="shared" si="14"/>
        <v>4</v>
      </c>
      <c r="EB9">
        <f t="shared" si="15"/>
        <v>4</v>
      </c>
      <c r="EC9">
        <f t="shared" si="16"/>
        <v>1</v>
      </c>
      <c r="ED9">
        <f t="shared" si="17"/>
        <v>1</v>
      </c>
      <c r="EE9">
        <f t="shared" si="18"/>
        <v>4</v>
      </c>
      <c r="EF9">
        <f t="shared" si="19"/>
        <v>4</v>
      </c>
      <c r="EG9">
        <f t="shared" si="20"/>
        <v>1</v>
      </c>
      <c r="EH9">
        <f t="shared" si="21"/>
        <v>7</v>
      </c>
      <c r="EI9">
        <f t="shared" si="22"/>
        <v>1</v>
      </c>
      <c r="EJ9">
        <f t="shared" si="1"/>
        <v>1</v>
      </c>
      <c r="EK9">
        <f t="shared" si="1"/>
        <v>1</v>
      </c>
      <c r="EL9">
        <f t="shared" si="1"/>
        <v>1</v>
      </c>
      <c r="EM9">
        <f t="shared" si="1"/>
        <v>1</v>
      </c>
      <c r="EN9">
        <f t="shared" si="1"/>
        <v>1</v>
      </c>
      <c r="EO9">
        <f t="shared" si="1"/>
        <v>1</v>
      </c>
      <c r="EP9">
        <f t="shared" si="1"/>
        <v>1</v>
      </c>
      <c r="EQ9">
        <f t="shared" si="23"/>
        <v>7</v>
      </c>
      <c r="ER9">
        <f t="shared" si="2"/>
        <v>7</v>
      </c>
      <c r="ES9">
        <f t="shared" si="24"/>
        <v>4</v>
      </c>
      <c r="ET9">
        <f t="shared" si="3"/>
        <v>1</v>
      </c>
      <c r="EU9">
        <f t="shared" si="4"/>
        <v>1</v>
      </c>
      <c r="EV9">
        <f t="shared" si="5"/>
        <v>1</v>
      </c>
      <c r="EW9">
        <f t="shared" si="25"/>
        <v>4</v>
      </c>
      <c r="EX9">
        <f t="shared" si="26"/>
        <v>4</v>
      </c>
      <c r="EY9">
        <f t="shared" si="27"/>
        <v>1</v>
      </c>
      <c r="EZ9">
        <f t="shared" si="28"/>
        <v>3</v>
      </c>
      <c r="FA9">
        <f t="shared" si="29"/>
        <v>1</v>
      </c>
      <c r="FB9">
        <f t="shared" si="30"/>
        <v>1</v>
      </c>
      <c r="FC9">
        <f t="shared" si="7"/>
        <v>2</v>
      </c>
      <c r="FD9">
        <f t="shared" si="31"/>
        <v>4</v>
      </c>
      <c r="FE9">
        <f t="shared" si="32"/>
        <v>4</v>
      </c>
      <c r="FF9">
        <f t="shared" si="33"/>
        <v>4</v>
      </c>
      <c r="FG9">
        <f t="shared" si="34"/>
        <v>3</v>
      </c>
      <c r="FI9">
        <f t="shared" si="35"/>
        <v>2</v>
      </c>
      <c r="FJ9">
        <f t="shared" si="36"/>
        <v>2</v>
      </c>
      <c r="FK9">
        <f t="shared" si="37"/>
        <v>1</v>
      </c>
      <c r="FL9">
        <f t="shared" si="38"/>
        <v>1</v>
      </c>
      <c r="FM9">
        <f t="shared" si="39"/>
        <v>1</v>
      </c>
      <c r="FN9">
        <f t="shared" si="40"/>
        <v>1</v>
      </c>
      <c r="FO9">
        <f t="shared" si="41"/>
        <v>1</v>
      </c>
      <c r="FP9">
        <f t="shared" si="42"/>
        <v>1</v>
      </c>
      <c r="FQ9">
        <f t="shared" si="43"/>
        <v>1</v>
      </c>
      <c r="FR9">
        <f t="shared" si="44"/>
        <v>1</v>
      </c>
      <c r="FS9">
        <f t="shared" si="45"/>
        <v>1</v>
      </c>
      <c r="FT9">
        <f t="shared" si="46"/>
        <v>1</v>
      </c>
      <c r="FU9">
        <f t="shared" si="47"/>
        <v>1</v>
      </c>
      <c r="FV9">
        <f t="shared" si="48"/>
        <v>1</v>
      </c>
      <c r="FW9">
        <f t="shared" si="49"/>
        <v>1</v>
      </c>
      <c r="FX9">
        <f t="shared" si="50"/>
        <v>1</v>
      </c>
      <c r="FY9">
        <f t="shared" si="51"/>
        <v>1</v>
      </c>
      <c r="FZ9">
        <f t="shared" si="52"/>
        <v>1</v>
      </c>
      <c r="GB9">
        <f t="shared" si="53"/>
        <v>1</v>
      </c>
      <c r="GC9">
        <f t="shared" si="54"/>
        <v>5</v>
      </c>
      <c r="GD9">
        <f t="shared" si="55"/>
        <v>7</v>
      </c>
      <c r="GE9">
        <f t="shared" si="56"/>
        <v>1</v>
      </c>
      <c r="GF9">
        <f t="shared" si="57"/>
        <v>1</v>
      </c>
      <c r="GG9">
        <f t="shared" si="58"/>
        <v>5</v>
      </c>
      <c r="GH9">
        <f t="shared" si="59"/>
        <v>1</v>
      </c>
      <c r="GI9">
        <f t="shared" si="60"/>
        <v>5</v>
      </c>
      <c r="GJ9">
        <f t="shared" si="61"/>
        <v>5</v>
      </c>
      <c r="GK9">
        <f t="shared" si="62"/>
        <v>5</v>
      </c>
      <c r="GL9">
        <f t="shared" si="96"/>
        <v>3</v>
      </c>
      <c r="GM9">
        <f t="shared" si="63"/>
        <v>7</v>
      </c>
      <c r="GN9">
        <f t="shared" si="64"/>
        <v>1</v>
      </c>
      <c r="GO9">
        <f t="shared" si="65"/>
        <v>7</v>
      </c>
      <c r="GP9">
        <f t="shared" si="66"/>
        <v>7</v>
      </c>
      <c r="GQ9">
        <f t="shared" si="67"/>
        <v>1</v>
      </c>
      <c r="GR9">
        <f t="shared" si="68"/>
        <v>4</v>
      </c>
      <c r="GS9">
        <f t="shared" si="69"/>
        <v>6</v>
      </c>
      <c r="GU9">
        <f t="shared" si="70"/>
        <v>1</v>
      </c>
      <c r="GV9">
        <f t="shared" si="71"/>
        <v>1</v>
      </c>
      <c r="GW9">
        <f t="shared" si="72"/>
        <v>4</v>
      </c>
      <c r="GX9">
        <f t="shared" si="73"/>
        <v>5</v>
      </c>
      <c r="GY9">
        <f t="shared" si="74"/>
        <v>2</v>
      </c>
      <c r="GZ9">
        <f t="shared" si="75"/>
        <v>1</v>
      </c>
      <c r="HA9">
        <f t="shared" si="76"/>
        <v>5</v>
      </c>
      <c r="HB9">
        <f t="shared" si="77"/>
        <v>4</v>
      </c>
      <c r="HC9">
        <f t="shared" si="78"/>
        <v>4</v>
      </c>
      <c r="HD9">
        <f t="shared" si="79"/>
        <v>4</v>
      </c>
      <c r="HE9">
        <f t="shared" si="80"/>
        <v>1</v>
      </c>
      <c r="HF9">
        <f t="shared" si="81"/>
        <v>4</v>
      </c>
      <c r="HG9">
        <f t="shared" si="82"/>
        <v>2</v>
      </c>
      <c r="HH9">
        <f t="shared" si="83"/>
        <v>1</v>
      </c>
      <c r="HI9">
        <f t="shared" si="84"/>
        <v>1</v>
      </c>
      <c r="HJ9">
        <f t="shared" si="85"/>
        <v>2</v>
      </c>
      <c r="HK9">
        <f t="shared" si="86"/>
        <v>1</v>
      </c>
      <c r="HL9">
        <f t="shared" si="87"/>
        <v>1</v>
      </c>
      <c r="HN9" s="10">
        <f t="shared" si="88"/>
        <v>2.3888888888888888</v>
      </c>
      <c r="HO9" s="10">
        <f t="shared" si="89"/>
        <v>2.9444444444444446</v>
      </c>
      <c r="HP9" s="10">
        <f t="shared" si="90"/>
        <v>1.1111111111111112</v>
      </c>
      <c r="HQ9" s="10">
        <f t="shared" si="91"/>
        <v>1.6666666666666667</v>
      </c>
      <c r="HR9" s="10">
        <f t="shared" si="92"/>
        <v>4.166666666666667</v>
      </c>
      <c r="HS9" s="10">
        <f t="shared" si="93"/>
        <v>6.166666666666667</v>
      </c>
      <c r="HT9" s="10">
        <f t="shared" si="94"/>
        <v>6.2</v>
      </c>
      <c r="HU9">
        <f t="shared" si="95"/>
        <v>44</v>
      </c>
      <c r="HW9" s="10">
        <f>AVERAGE($GD9,$GG9,$GJ9,$GM9,$GP9)</f>
        <v>6.2</v>
      </c>
    </row>
    <row r="10" spans="1:231" x14ac:dyDescent="0.35">
      <c r="A10">
        <v>10</v>
      </c>
      <c r="B10" s="2">
        <v>44861.43645833333</v>
      </c>
      <c r="C10" s="2">
        <v>44861.450706018521</v>
      </c>
      <c r="D10">
        <v>0</v>
      </c>
      <c r="E10">
        <v>95</v>
      </c>
      <c r="F10">
        <v>1230</v>
      </c>
      <c r="G10">
        <v>0</v>
      </c>
      <c r="H10" s="2">
        <v>44862.450798611113</v>
      </c>
      <c r="I10" t="s">
        <v>382</v>
      </c>
      <c r="J10" t="s">
        <v>370</v>
      </c>
      <c r="K10" t="s">
        <v>367</v>
      </c>
      <c r="L10">
        <v>0.89999997615814198</v>
      </c>
      <c r="M10">
        <v>1</v>
      </c>
      <c r="N10">
        <v>53</v>
      </c>
      <c r="O10">
        <v>2</v>
      </c>
      <c r="P10">
        <v>1</v>
      </c>
      <c r="V10">
        <v>1</v>
      </c>
      <c r="X10">
        <v>1</v>
      </c>
      <c r="Y10">
        <v>1</v>
      </c>
      <c r="Z10">
        <v>50</v>
      </c>
      <c r="AA10">
        <v>10</v>
      </c>
      <c r="AB10" t="s">
        <v>383</v>
      </c>
      <c r="AC10">
        <v>5</v>
      </c>
      <c r="AD10">
        <v>4</v>
      </c>
      <c r="AE10">
        <v>2</v>
      </c>
      <c r="AF10">
        <v>15</v>
      </c>
      <c r="AG10">
        <v>2</v>
      </c>
      <c r="AH10">
        <v>1</v>
      </c>
      <c r="AI10">
        <v>1</v>
      </c>
      <c r="AJ10">
        <v>2</v>
      </c>
      <c r="AK10">
        <v>2</v>
      </c>
      <c r="AL10">
        <v>4</v>
      </c>
      <c r="AM10">
        <v>4</v>
      </c>
      <c r="AN10">
        <v>2</v>
      </c>
      <c r="AO10">
        <v>4</v>
      </c>
      <c r="AP10">
        <v>2</v>
      </c>
      <c r="AQ10">
        <v>2</v>
      </c>
      <c r="AR10">
        <v>6</v>
      </c>
      <c r="AS10">
        <v>2</v>
      </c>
      <c r="AT10">
        <v>2</v>
      </c>
      <c r="AU10">
        <v>2</v>
      </c>
      <c r="AV10">
        <v>2</v>
      </c>
      <c r="AW10">
        <v>4</v>
      </c>
      <c r="AX10">
        <v>2</v>
      </c>
      <c r="AY10">
        <v>2</v>
      </c>
      <c r="AZ10">
        <v>5</v>
      </c>
      <c r="BA10">
        <v>6</v>
      </c>
      <c r="BB10">
        <v>6</v>
      </c>
      <c r="BC10">
        <v>5</v>
      </c>
      <c r="BD10">
        <v>2</v>
      </c>
      <c r="BE10">
        <v>6</v>
      </c>
      <c r="BF10">
        <v>2</v>
      </c>
      <c r="BG10">
        <v>6</v>
      </c>
      <c r="BH10">
        <v>4</v>
      </c>
      <c r="BI10">
        <v>4</v>
      </c>
      <c r="BJ10">
        <v>6</v>
      </c>
      <c r="BK10">
        <v>4</v>
      </c>
      <c r="BL10">
        <v>6</v>
      </c>
      <c r="BM10">
        <v>4</v>
      </c>
      <c r="BN10">
        <v>4</v>
      </c>
      <c r="BO10">
        <v>2</v>
      </c>
      <c r="BP10">
        <v>4</v>
      </c>
      <c r="BQ10">
        <v>4</v>
      </c>
      <c r="BR10">
        <v>4</v>
      </c>
      <c r="BS10">
        <v>1</v>
      </c>
      <c r="BT10">
        <v>1</v>
      </c>
      <c r="BU10">
        <v>4</v>
      </c>
      <c r="BV10">
        <v>1</v>
      </c>
      <c r="BW10">
        <v>5</v>
      </c>
      <c r="BX10">
        <v>1</v>
      </c>
      <c r="BY10">
        <v>1</v>
      </c>
      <c r="BZ10">
        <v>1</v>
      </c>
      <c r="CA10">
        <v>1</v>
      </c>
      <c r="CB10">
        <v>1</v>
      </c>
      <c r="CC10">
        <v>1</v>
      </c>
      <c r="CD10">
        <v>1</v>
      </c>
      <c r="CE10">
        <v>1</v>
      </c>
      <c r="CF10">
        <v>1</v>
      </c>
      <c r="CG10">
        <v>1</v>
      </c>
      <c r="CH10">
        <v>1</v>
      </c>
      <c r="CI10">
        <v>1</v>
      </c>
      <c r="CJ10">
        <v>1</v>
      </c>
      <c r="CK10">
        <v>4</v>
      </c>
      <c r="CL10">
        <v>6</v>
      </c>
      <c r="CM10">
        <v>2</v>
      </c>
      <c r="CN10">
        <v>4</v>
      </c>
      <c r="CO10">
        <v>6</v>
      </c>
      <c r="CP10">
        <v>2</v>
      </c>
      <c r="CQ10">
        <v>5</v>
      </c>
      <c r="CR10">
        <v>6</v>
      </c>
      <c r="CS10">
        <v>2</v>
      </c>
      <c r="CT10">
        <v>5</v>
      </c>
      <c r="CU10">
        <v>6</v>
      </c>
      <c r="CV10">
        <v>2</v>
      </c>
      <c r="CW10">
        <v>6</v>
      </c>
      <c r="CX10">
        <v>6</v>
      </c>
      <c r="CY10">
        <v>2</v>
      </c>
      <c r="CZ10">
        <v>5</v>
      </c>
      <c r="DA10">
        <v>2</v>
      </c>
      <c r="DB10">
        <v>4</v>
      </c>
      <c r="DC10">
        <v>4</v>
      </c>
      <c r="DD10">
        <v>2</v>
      </c>
      <c r="DE10">
        <v>2</v>
      </c>
      <c r="DF10">
        <v>4</v>
      </c>
      <c r="DG10">
        <v>4</v>
      </c>
      <c r="DH10">
        <v>3</v>
      </c>
      <c r="DI10">
        <v>4</v>
      </c>
      <c r="DJ10">
        <v>2</v>
      </c>
      <c r="DK10">
        <v>2</v>
      </c>
      <c r="DL10">
        <v>2</v>
      </c>
      <c r="DM10">
        <v>2</v>
      </c>
      <c r="DN10">
        <v>3</v>
      </c>
      <c r="DO10">
        <v>2</v>
      </c>
      <c r="DP10">
        <v>2</v>
      </c>
      <c r="DQ10">
        <v>2</v>
      </c>
      <c r="DR10">
        <v>4</v>
      </c>
      <c r="DS10">
        <v>4</v>
      </c>
      <c r="DT10">
        <v>301</v>
      </c>
      <c r="DX10">
        <f t="shared" si="11"/>
        <v>1</v>
      </c>
      <c r="DY10">
        <f t="shared" si="12"/>
        <v>1</v>
      </c>
      <c r="DZ10">
        <f t="shared" si="13"/>
        <v>2</v>
      </c>
      <c r="EA10">
        <f t="shared" si="14"/>
        <v>2</v>
      </c>
      <c r="EB10">
        <f t="shared" si="15"/>
        <v>4</v>
      </c>
      <c r="EC10">
        <f t="shared" si="16"/>
        <v>4</v>
      </c>
      <c r="ED10">
        <f t="shared" si="17"/>
        <v>2</v>
      </c>
      <c r="EE10">
        <f t="shared" si="18"/>
        <v>4</v>
      </c>
      <c r="EF10">
        <f t="shared" si="19"/>
        <v>6</v>
      </c>
      <c r="EG10">
        <f t="shared" si="20"/>
        <v>2</v>
      </c>
      <c r="EH10">
        <f t="shared" si="21"/>
        <v>2</v>
      </c>
      <c r="EI10">
        <f t="shared" si="22"/>
        <v>2</v>
      </c>
      <c r="EJ10">
        <f t="shared" si="1"/>
        <v>2</v>
      </c>
      <c r="EK10">
        <f t="shared" si="1"/>
        <v>2</v>
      </c>
      <c r="EL10">
        <f t="shared" si="1"/>
        <v>2</v>
      </c>
      <c r="EM10">
        <f t="shared" si="1"/>
        <v>4</v>
      </c>
      <c r="EN10">
        <f t="shared" si="1"/>
        <v>2</v>
      </c>
      <c r="EO10">
        <f t="shared" si="1"/>
        <v>2</v>
      </c>
      <c r="EP10">
        <f t="shared" si="1"/>
        <v>5</v>
      </c>
      <c r="EQ10">
        <f t="shared" si="23"/>
        <v>2</v>
      </c>
      <c r="ER10">
        <f t="shared" si="2"/>
        <v>6</v>
      </c>
      <c r="ES10">
        <f t="shared" si="24"/>
        <v>3</v>
      </c>
      <c r="ET10">
        <f t="shared" si="3"/>
        <v>2</v>
      </c>
      <c r="EU10">
        <f t="shared" si="4"/>
        <v>6</v>
      </c>
      <c r="EV10">
        <f t="shared" si="5"/>
        <v>2</v>
      </c>
      <c r="EW10">
        <f t="shared" si="25"/>
        <v>2</v>
      </c>
      <c r="EX10">
        <f t="shared" si="26"/>
        <v>4</v>
      </c>
      <c r="EY10">
        <f t="shared" si="27"/>
        <v>4</v>
      </c>
      <c r="EZ10">
        <f t="shared" si="28"/>
        <v>2</v>
      </c>
      <c r="FA10">
        <f t="shared" si="29"/>
        <v>4</v>
      </c>
      <c r="FB10">
        <f t="shared" si="30"/>
        <v>2</v>
      </c>
      <c r="FC10">
        <f t="shared" si="7"/>
        <v>4</v>
      </c>
      <c r="FD10">
        <f t="shared" si="31"/>
        <v>4</v>
      </c>
      <c r="FE10">
        <f t="shared" si="32"/>
        <v>6</v>
      </c>
      <c r="FF10">
        <f t="shared" si="33"/>
        <v>4</v>
      </c>
      <c r="FG10">
        <f t="shared" si="34"/>
        <v>4</v>
      </c>
      <c r="FI10">
        <f t="shared" si="35"/>
        <v>2</v>
      </c>
      <c r="FJ10">
        <f t="shared" si="36"/>
        <v>1</v>
      </c>
      <c r="FK10">
        <f t="shared" si="37"/>
        <v>1</v>
      </c>
      <c r="FL10">
        <f t="shared" si="38"/>
        <v>2</v>
      </c>
      <c r="FM10">
        <f t="shared" si="39"/>
        <v>1</v>
      </c>
      <c r="FN10">
        <f t="shared" si="40"/>
        <v>1</v>
      </c>
      <c r="FO10">
        <f t="shared" si="41"/>
        <v>1</v>
      </c>
      <c r="FP10">
        <f t="shared" si="42"/>
        <v>1</v>
      </c>
      <c r="FQ10">
        <f t="shared" si="43"/>
        <v>1</v>
      </c>
      <c r="FR10">
        <f t="shared" si="44"/>
        <v>1</v>
      </c>
      <c r="FS10">
        <f t="shared" si="45"/>
        <v>1</v>
      </c>
      <c r="FT10">
        <f t="shared" si="46"/>
        <v>1</v>
      </c>
      <c r="FU10">
        <f t="shared" si="47"/>
        <v>1</v>
      </c>
      <c r="FV10">
        <f t="shared" si="48"/>
        <v>1</v>
      </c>
      <c r="FW10">
        <f t="shared" si="49"/>
        <v>1</v>
      </c>
      <c r="FX10">
        <f t="shared" si="50"/>
        <v>1</v>
      </c>
      <c r="FY10">
        <f t="shared" si="51"/>
        <v>1</v>
      </c>
      <c r="FZ10">
        <f t="shared" si="52"/>
        <v>1</v>
      </c>
      <c r="GB10">
        <f t="shared" si="53"/>
        <v>1</v>
      </c>
      <c r="GC10">
        <f t="shared" si="54"/>
        <v>4</v>
      </c>
      <c r="GD10">
        <f t="shared" si="55"/>
        <v>6</v>
      </c>
      <c r="GE10">
        <f t="shared" si="56"/>
        <v>2</v>
      </c>
      <c r="GF10">
        <f t="shared" si="57"/>
        <v>4</v>
      </c>
      <c r="GG10">
        <f t="shared" si="58"/>
        <v>6</v>
      </c>
      <c r="GH10">
        <f t="shared" si="59"/>
        <v>2</v>
      </c>
      <c r="GI10">
        <f t="shared" si="60"/>
        <v>5</v>
      </c>
      <c r="GJ10">
        <f t="shared" si="61"/>
        <v>6</v>
      </c>
      <c r="GK10">
        <f t="shared" si="62"/>
        <v>2</v>
      </c>
      <c r="GL10">
        <f t="shared" si="96"/>
        <v>3</v>
      </c>
      <c r="GM10">
        <f t="shared" si="63"/>
        <v>6</v>
      </c>
      <c r="GN10">
        <f t="shared" si="64"/>
        <v>2</v>
      </c>
      <c r="GO10">
        <f t="shared" si="65"/>
        <v>6</v>
      </c>
      <c r="GP10">
        <f t="shared" si="66"/>
        <v>6</v>
      </c>
      <c r="GQ10">
        <f t="shared" si="67"/>
        <v>2</v>
      </c>
      <c r="GR10">
        <f t="shared" si="68"/>
        <v>5</v>
      </c>
      <c r="GS10">
        <f t="shared" si="69"/>
        <v>2</v>
      </c>
      <c r="GU10">
        <f t="shared" si="70"/>
        <v>2</v>
      </c>
      <c r="GV10">
        <f t="shared" si="71"/>
        <v>2</v>
      </c>
      <c r="GW10">
        <f t="shared" si="72"/>
        <v>2</v>
      </c>
      <c r="GX10">
        <f t="shared" si="73"/>
        <v>2</v>
      </c>
      <c r="GY10">
        <f t="shared" si="74"/>
        <v>2</v>
      </c>
      <c r="GZ10">
        <f t="shared" si="75"/>
        <v>2</v>
      </c>
      <c r="HA10">
        <f t="shared" si="76"/>
        <v>3</v>
      </c>
      <c r="HB10">
        <f t="shared" si="77"/>
        <v>2</v>
      </c>
      <c r="HC10">
        <f t="shared" si="78"/>
        <v>2</v>
      </c>
      <c r="HD10">
        <f t="shared" si="79"/>
        <v>2</v>
      </c>
      <c r="HE10">
        <f t="shared" si="80"/>
        <v>2</v>
      </c>
      <c r="HF10">
        <f t="shared" si="81"/>
        <v>2</v>
      </c>
      <c r="HG10">
        <f t="shared" si="82"/>
        <v>3</v>
      </c>
      <c r="HH10">
        <f t="shared" si="83"/>
        <v>2</v>
      </c>
      <c r="HI10">
        <f t="shared" si="84"/>
        <v>2</v>
      </c>
      <c r="HJ10">
        <f t="shared" si="85"/>
        <v>2</v>
      </c>
      <c r="HK10">
        <f t="shared" si="86"/>
        <v>2</v>
      </c>
      <c r="HL10">
        <f t="shared" si="87"/>
        <v>2</v>
      </c>
      <c r="HN10" s="10">
        <f t="shared" si="88"/>
        <v>2.5555555555555554</v>
      </c>
      <c r="HO10" s="10">
        <f t="shared" si="89"/>
        <v>3.6666666666666665</v>
      </c>
      <c r="HP10" s="10">
        <f t="shared" si="90"/>
        <v>1.1111111111111112</v>
      </c>
      <c r="HQ10" s="10">
        <f t="shared" si="91"/>
        <v>1.8333333333333333</v>
      </c>
      <c r="HR10" s="10">
        <f t="shared" si="92"/>
        <v>4.5</v>
      </c>
      <c r="HS10" s="10">
        <f t="shared" si="93"/>
        <v>5.333333333333333</v>
      </c>
      <c r="HT10" s="10">
        <f t="shared" si="94"/>
        <v>6</v>
      </c>
      <c r="HU10">
        <f t="shared" si="95"/>
        <v>38</v>
      </c>
    </row>
    <row r="11" spans="1:231" x14ac:dyDescent="0.35">
      <c r="A11">
        <v>12</v>
      </c>
      <c r="B11" s="2">
        <v>44862.729826388888</v>
      </c>
      <c r="C11" s="2">
        <v>44862.736041666663</v>
      </c>
      <c r="D11">
        <v>0</v>
      </c>
      <c r="E11">
        <v>95</v>
      </c>
      <c r="F11">
        <v>536</v>
      </c>
      <c r="G11">
        <v>0</v>
      </c>
      <c r="H11" s="2">
        <v>44863.736134259256</v>
      </c>
      <c r="I11" t="s">
        <v>385</v>
      </c>
      <c r="J11" t="s">
        <v>370</v>
      </c>
      <c r="K11" t="s">
        <v>367</v>
      </c>
      <c r="L11">
        <v>0.89999997615814198</v>
      </c>
      <c r="M11">
        <v>1</v>
      </c>
      <c r="N11">
        <v>56</v>
      </c>
      <c r="O11">
        <v>2</v>
      </c>
      <c r="P11">
        <v>1</v>
      </c>
      <c r="V11">
        <v>1</v>
      </c>
      <c r="X11">
        <v>3</v>
      </c>
      <c r="Y11">
        <v>1</v>
      </c>
      <c r="Z11">
        <v>4</v>
      </c>
      <c r="AA11">
        <v>0</v>
      </c>
      <c r="AB11" t="s">
        <v>371</v>
      </c>
      <c r="AC11">
        <v>3</v>
      </c>
      <c r="AD11">
        <v>3</v>
      </c>
      <c r="AE11">
        <v>2</v>
      </c>
      <c r="AF11">
        <v>16</v>
      </c>
      <c r="AG11">
        <v>1</v>
      </c>
      <c r="AH11">
        <v>1</v>
      </c>
      <c r="AI11">
        <v>1</v>
      </c>
      <c r="AJ11">
        <v>1</v>
      </c>
      <c r="AK11">
        <v>1</v>
      </c>
      <c r="AL11">
        <v>1</v>
      </c>
      <c r="AM11">
        <v>1</v>
      </c>
      <c r="AN11">
        <v>1</v>
      </c>
      <c r="AO11">
        <v>1</v>
      </c>
      <c r="AP11">
        <v>1</v>
      </c>
      <c r="AQ11">
        <v>1</v>
      </c>
      <c r="AR11">
        <v>1</v>
      </c>
      <c r="AS11">
        <v>1</v>
      </c>
      <c r="AT11">
        <v>1</v>
      </c>
      <c r="AU11">
        <v>1</v>
      </c>
      <c r="AV11">
        <v>1</v>
      </c>
      <c r="AW11">
        <v>1</v>
      </c>
      <c r="AX11">
        <v>1</v>
      </c>
      <c r="AY11">
        <v>1</v>
      </c>
      <c r="AZ11">
        <v>1</v>
      </c>
      <c r="BA11">
        <v>7</v>
      </c>
      <c r="BB11">
        <v>1</v>
      </c>
      <c r="BC11">
        <v>7</v>
      </c>
      <c r="BD11">
        <v>1</v>
      </c>
      <c r="BE11">
        <v>1</v>
      </c>
      <c r="BF11">
        <v>1</v>
      </c>
      <c r="BG11">
        <v>7</v>
      </c>
      <c r="BH11">
        <v>7</v>
      </c>
      <c r="BI11">
        <v>7</v>
      </c>
      <c r="BJ11">
        <v>7</v>
      </c>
      <c r="BK11">
        <v>7</v>
      </c>
      <c r="BL11">
        <v>7</v>
      </c>
      <c r="BM11">
        <v>1</v>
      </c>
      <c r="BN11">
        <v>7</v>
      </c>
      <c r="BO11">
        <v>7</v>
      </c>
      <c r="BP11">
        <v>7</v>
      </c>
      <c r="BQ11">
        <v>7</v>
      </c>
      <c r="BR11">
        <v>5</v>
      </c>
      <c r="BS11">
        <v>1</v>
      </c>
      <c r="BT11">
        <v>1</v>
      </c>
      <c r="BU11">
        <v>5</v>
      </c>
      <c r="BV11">
        <v>1</v>
      </c>
      <c r="BW11">
        <v>5</v>
      </c>
      <c r="BX11">
        <v>1</v>
      </c>
      <c r="BY11">
        <v>2</v>
      </c>
      <c r="BZ11">
        <v>1</v>
      </c>
      <c r="CA11">
        <v>1</v>
      </c>
      <c r="CB11">
        <v>2</v>
      </c>
      <c r="CC11">
        <v>1</v>
      </c>
      <c r="CD11">
        <v>2</v>
      </c>
      <c r="CE11">
        <v>1</v>
      </c>
      <c r="CF11">
        <v>1</v>
      </c>
      <c r="CG11">
        <v>1</v>
      </c>
      <c r="CH11">
        <v>1</v>
      </c>
      <c r="CI11">
        <v>2</v>
      </c>
      <c r="CJ11">
        <v>1</v>
      </c>
      <c r="CK11">
        <v>5</v>
      </c>
      <c r="CL11">
        <v>7</v>
      </c>
      <c r="CM11">
        <v>1</v>
      </c>
      <c r="CN11">
        <v>3</v>
      </c>
      <c r="CO11">
        <v>7</v>
      </c>
      <c r="CP11">
        <v>1</v>
      </c>
      <c r="CQ11">
        <v>6</v>
      </c>
      <c r="CR11">
        <v>7</v>
      </c>
      <c r="CS11">
        <v>1</v>
      </c>
      <c r="CT11">
        <v>6</v>
      </c>
      <c r="CU11">
        <v>7</v>
      </c>
      <c r="CV11">
        <v>1</v>
      </c>
      <c r="CW11">
        <v>7</v>
      </c>
      <c r="CX11">
        <v>7</v>
      </c>
      <c r="CY11">
        <v>1</v>
      </c>
      <c r="CZ11">
        <v>6</v>
      </c>
      <c r="DA11">
        <v>2</v>
      </c>
      <c r="DB11">
        <v>5</v>
      </c>
      <c r="DC11">
        <v>5</v>
      </c>
      <c r="DD11">
        <v>3</v>
      </c>
      <c r="DE11">
        <v>1</v>
      </c>
      <c r="DF11">
        <v>4</v>
      </c>
      <c r="DG11">
        <v>4</v>
      </c>
      <c r="DH11">
        <v>2</v>
      </c>
      <c r="DI11">
        <v>3</v>
      </c>
      <c r="DJ11">
        <v>2</v>
      </c>
      <c r="DK11">
        <v>4</v>
      </c>
      <c r="DL11">
        <v>2</v>
      </c>
      <c r="DM11">
        <v>4</v>
      </c>
      <c r="DN11">
        <v>1</v>
      </c>
      <c r="DO11">
        <v>1</v>
      </c>
      <c r="DP11">
        <v>1</v>
      </c>
      <c r="DQ11">
        <v>4</v>
      </c>
      <c r="DR11">
        <v>4</v>
      </c>
      <c r="DS11">
        <v>4</v>
      </c>
      <c r="DT11">
        <v>305</v>
      </c>
      <c r="DX11">
        <f t="shared" si="11"/>
        <v>1</v>
      </c>
      <c r="DY11">
        <f t="shared" si="12"/>
        <v>1</v>
      </c>
      <c r="DZ11">
        <f t="shared" si="13"/>
        <v>1</v>
      </c>
      <c r="EA11">
        <f t="shared" si="14"/>
        <v>1</v>
      </c>
      <c r="EB11">
        <f t="shared" si="15"/>
        <v>1</v>
      </c>
      <c r="EC11">
        <f t="shared" si="16"/>
        <v>1</v>
      </c>
      <c r="ED11">
        <f t="shared" si="17"/>
        <v>1</v>
      </c>
      <c r="EE11">
        <f t="shared" si="18"/>
        <v>1</v>
      </c>
      <c r="EF11">
        <f t="shared" si="19"/>
        <v>7</v>
      </c>
      <c r="EG11">
        <f t="shared" si="20"/>
        <v>1</v>
      </c>
      <c r="EH11">
        <f t="shared" si="21"/>
        <v>7</v>
      </c>
      <c r="EI11">
        <f t="shared" si="22"/>
        <v>1</v>
      </c>
      <c r="EJ11">
        <f t="shared" si="1"/>
        <v>1</v>
      </c>
      <c r="EK11">
        <f t="shared" si="1"/>
        <v>1</v>
      </c>
      <c r="EL11">
        <f t="shared" si="1"/>
        <v>1</v>
      </c>
      <c r="EM11">
        <f t="shared" si="1"/>
        <v>1</v>
      </c>
      <c r="EN11">
        <f t="shared" si="1"/>
        <v>1</v>
      </c>
      <c r="EO11">
        <f t="shared" si="1"/>
        <v>1</v>
      </c>
      <c r="EP11">
        <f t="shared" si="1"/>
        <v>1</v>
      </c>
      <c r="EQ11">
        <f t="shared" si="23"/>
        <v>1</v>
      </c>
      <c r="ER11">
        <f t="shared" si="2"/>
        <v>1</v>
      </c>
      <c r="ES11">
        <f t="shared" si="24"/>
        <v>1</v>
      </c>
      <c r="ET11">
        <f t="shared" si="3"/>
        <v>1</v>
      </c>
      <c r="EU11">
        <f t="shared" si="4"/>
        <v>1</v>
      </c>
      <c r="EV11">
        <f t="shared" si="5"/>
        <v>1</v>
      </c>
      <c r="EW11">
        <f t="shared" si="25"/>
        <v>1</v>
      </c>
      <c r="EX11">
        <f t="shared" si="26"/>
        <v>1</v>
      </c>
      <c r="EY11">
        <f t="shared" si="27"/>
        <v>1</v>
      </c>
      <c r="EZ11">
        <f t="shared" si="28"/>
        <v>1</v>
      </c>
      <c r="FA11">
        <f t="shared" si="29"/>
        <v>1</v>
      </c>
      <c r="FB11">
        <f t="shared" si="30"/>
        <v>1</v>
      </c>
      <c r="FC11">
        <f t="shared" si="7"/>
        <v>1</v>
      </c>
      <c r="FD11">
        <f t="shared" si="31"/>
        <v>1</v>
      </c>
      <c r="FE11">
        <f t="shared" si="32"/>
        <v>1</v>
      </c>
      <c r="FF11">
        <f t="shared" si="33"/>
        <v>1</v>
      </c>
      <c r="FG11">
        <f t="shared" si="34"/>
        <v>1</v>
      </c>
      <c r="FI11">
        <f t="shared" si="35"/>
        <v>1</v>
      </c>
      <c r="FJ11">
        <f t="shared" si="36"/>
        <v>1</v>
      </c>
      <c r="FK11">
        <f t="shared" si="37"/>
        <v>1</v>
      </c>
      <c r="FL11">
        <f t="shared" si="38"/>
        <v>1</v>
      </c>
      <c r="FM11">
        <f t="shared" si="39"/>
        <v>1</v>
      </c>
      <c r="FN11">
        <f t="shared" si="40"/>
        <v>1</v>
      </c>
      <c r="FO11">
        <f t="shared" si="41"/>
        <v>1</v>
      </c>
      <c r="FP11">
        <f t="shared" si="42"/>
        <v>2</v>
      </c>
      <c r="FQ11">
        <f t="shared" si="43"/>
        <v>1</v>
      </c>
      <c r="FR11">
        <f t="shared" si="44"/>
        <v>1</v>
      </c>
      <c r="FS11">
        <f t="shared" si="45"/>
        <v>2</v>
      </c>
      <c r="FT11">
        <f t="shared" si="46"/>
        <v>1</v>
      </c>
      <c r="FU11">
        <f t="shared" si="47"/>
        <v>2</v>
      </c>
      <c r="FV11">
        <f t="shared" si="48"/>
        <v>1</v>
      </c>
      <c r="FW11">
        <f t="shared" si="49"/>
        <v>1</v>
      </c>
      <c r="FX11">
        <f t="shared" si="50"/>
        <v>1</v>
      </c>
      <c r="FY11">
        <f t="shared" si="51"/>
        <v>1</v>
      </c>
      <c r="FZ11">
        <f t="shared" si="52"/>
        <v>2</v>
      </c>
      <c r="GB11">
        <f t="shared" si="53"/>
        <v>1</v>
      </c>
      <c r="GC11">
        <f t="shared" si="54"/>
        <v>5</v>
      </c>
      <c r="GD11">
        <f t="shared" si="55"/>
        <v>7</v>
      </c>
      <c r="GE11">
        <f t="shared" si="56"/>
        <v>1</v>
      </c>
      <c r="GF11">
        <f t="shared" si="57"/>
        <v>3</v>
      </c>
      <c r="GG11">
        <f t="shared" si="58"/>
        <v>7</v>
      </c>
      <c r="GH11">
        <f t="shared" si="59"/>
        <v>1</v>
      </c>
      <c r="GI11">
        <f t="shared" si="60"/>
        <v>6</v>
      </c>
      <c r="GJ11">
        <f t="shared" si="61"/>
        <v>7</v>
      </c>
      <c r="GK11">
        <f t="shared" si="62"/>
        <v>1</v>
      </c>
      <c r="GL11">
        <f t="shared" si="96"/>
        <v>2</v>
      </c>
      <c r="GM11">
        <f t="shared" si="63"/>
        <v>7</v>
      </c>
      <c r="GN11">
        <f t="shared" si="64"/>
        <v>1</v>
      </c>
      <c r="GO11">
        <f t="shared" si="65"/>
        <v>7</v>
      </c>
      <c r="GP11">
        <f t="shared" si="66"/>
        <v>7</v>
      </c>
      <c r="GQ11">
        <f t="shared" si="67"/>
        <v>1</v>
      </c>
      <c r="GR11">
        <f t="shared" si="68"/>
        <v>6</v>
      </c>
      <c r="GS11">
        <f t="shared" si="69"/>
        <v>2</v>
      </c>
      <c r="GU11">
        <f t="shared" si="70"/>
        <v>1</v>
      </c>
      <c r="GV11">
        <f t="shared" si="71"/>
        <v>1</v>
      </c>
      <c r="GW11">
        <f t="shared" si="72"/>
        <v>3</v>
      </c>
      <c r="GX11">
        <f t="shared" si="73"/>
        <v>1</v>
      </c>
      <c r="GY11">
        <f t="shared" si="74"/>
        <v>2</v>
      </c>
      <c r="GZ11">
        <f t="shared" si="75"/>
        <v>2</v>
      </c>
      <c r="HA11">
        <f t="shared" si="76"/>
        <v>4</v>
      </c>
      <c r="HB11">
        <f t="shared" si="77"/>
        <v>3</v>
      </c>
      <c r="HC11">
        <f t="shared" si="78"/>
        <v>2</v>
      </c>
      <c r="HD11">
        <f t="shared" si="79"/>
        <v>4</v>
      </c>
      <c r="HE11">
        <f t="shared" si="80"/>
        <v>2</v>
      </c>
      <c r="HF11">
        <f t="shared" si="81"/>
        <v>4</v>
      </c>
      <c r="HG11">
        <f t="shared" si="82"/>
        <v>1</v>
      </c>
      <c r="HH11">
        <f t="shared" si="83"/>
        <v>1</v>
      </c>
      <c r="HI11">
        <f t="shared" si="84"/>
        <v>1</v>
      </c>
      <c r="HJ11">
        <f t="shared" si="85"/>
        <v>4</v>
      </c>
      <c r="HK11">
        <f t="shared" si="86"/>
        <v>2</v>
      </c>
      <c r="HL11">
        <f t="shared" si="87"/>
        <v>2</v>
      </c>
      <c r="HN11" s="10">
        <f t="shared" si="88"/>
        <v>1.6666666666666667</v>
      </c>
      <c r="HO11" s="10">
        <f t="shared" si="89"/>
        <v>1</v>
      </c>
      <c r="HP11" s="10">
        <f t="shared" si="90"/>
        <v>1.2222222222222223</v>
      </c>
      <c r="HQ11" s="10">
        <f t="shared" si="91"/>
        <v>1</v>
      </c>
      <c r="HR11" s="10">
        <f t="shared" si="92"/>
        <v>4.833333333333333</v>
      </c>
      <c r="HS11" s="10">
        <f t="shared" si="93"/>
        <v>6.166666666666667</v>
      </c>
      <c r="HT11" s="10">
        <f t="shared" si="94"/>
        <v>7</v>
      </c>
      <c r="HU11">
        <f t="shared" si="95"/>
        <v>40</v>
      </c>
    </row>
    <row r="12" spans="1:231" x14ac:dyDescent="0.35">
      <c r="A12">
        <v>14</v>
      </c>
      <c r="B12" s="2">
        <v>44867.149861111109</v>
      </c>
      <c r="C12" s="2">
        <v>44867.155381944445</v>
      </c>
      <c r="D12">
        <v>0</v>
      </c>
      <c r="E12">
        <v>95</v>
      </c>
      <c r="F12">
        <v>477</v>
      </c>
      <c r="G12">
        <v>0</v>
      </c>
      <c r="H12" s="2">
        <v>44868.162326388891</v>
      </c>
      <c r="I12" t="s">
        <v>387</v>
      </c>
      <c r="J12" t="s">
        <v>370</v>
      </c>
      <c r="K12" t="s">
        <v>367</v>
      </c>
      <c r="L12">
        <v>1</v>
      </c>
      <c r="M12">
        <v>1</v>
      </c>
      <c r="N12">
        <v>26</v>
      </c>
      <c r="O12">
        <v>2</v>
      </c>
      <c r="P12">
        <v>6</v>
      </c>
      <c r="V12">
        <v>1</v>
      </c>
      <c r="X12">
        <v>3</v>
      </c>
      <c r="Y12">
        <v>1</v>
      </c>
      <c r="Z12">
        <v>1</v>
      </c>
      <c r="AA12">
        <v>6</v>
      </c>
      <c r="AB12" t="s">
        <v>374</v>
      </c>
      <c r="AC12">
        <v>3</v>
      </c>
      <c r="AD12">
        <v>5</v>
      </c>
      <c r="AE12">
        <v>2</v>
      </c>
      <c r="AF12">
        <v>9</v>
      </c>
      <c r="AG12">
        <v>1</v>
      </c>
      <c r="AH12">
        <v>2</v>
      </c>
      <c r="AI12">
        <v>2</v>
      </c>
      <c r="AJ12">
        <v>2</v>
      </c>
      <c r="AK12">
        <v>2</v>
      </c>
      <c r="AL12">
        <v>2</v>
      </c>
      <c r="AM12">
        <v>2</v>
      </c>
      <c r="AN12">
        <v>1</v>
      </c>
      <c r="AO12">
        <v>2</v>
      </c>
      <c r="AP12">
        <v>2</v>
      </c>
      <c r="AQ12">
        <v>1</v>
      </c>
      <c r="AR12">
        <v>3</v>
      </c>
      <c r="AS12">
        <v>1</v>
      </c>
      <c r="AT12">
        <v>1</v>
      </c>
      <c r="AU12">
        <v>6</v>
      </c>
      <c r="AV12">
        <v>2</v>
      </c>
      <c r="AW12">
        <v>1</v>
      </c>
      <c r="AX12">
        <v>5</v>
      </c>
      <c r="AY12">
        <v>1</v>
      </c>
      <c r="AZ12">
        <v>5</v>
      </c>
      <c r="BA12">
        <v>5</v>
      </c>
      <c r="BB12">
        <v>2</v>
      </c>
      <c r="BC12">
        <v>3</v>
      </c>
      <c r="BD12">
        <v>4</v>
      </c>
      <c r="BE12">
        <v>4</v>
      </c>
      <c r="BF12">
        <v>6</v>
      </c>
      <c r="BG12">
        <v>4</v>
      </c>
      <c r="BH12">
        <v>4</v>
      </c>
      <c r="BI12">
        <v>5</v>
      </c>
      <c r="BJ12">
        <v>5</v>
      </c>
      <c r="BK12">
        <v>4</v>
      </c>
      <c r="BL12">
        <v>4</v>
      </c>
      <c r="BM12">
        <v>5</v>
      </c>
      <c r="BN12">
        <v>4</v>
      </c>
      <c r="BO12">
        <v>4</v>
      </c>
      <c r="BP12">
        <v>4</v>
      </c>
      <c r="BQ12">
        <v>4</v>
      </c>
      <c r="BR12">
        <v>2</v>
      </c>
      <c r="BS12">
        <v>4</v>
      </c>
      <c r="BT12">
        <v>5</v>
      </c>
      <c r="BU12">
        <v>3</v>
      </c>
      <c r="BV12">
        <v>4</v>
      </c>
      <c r="BW12">
        <v>2</v>
      </c>
      <c r="BX12">
        <v>3</v>
      </c>
      <c r="BY12">
        <v>4</v>
      </c>
      <c r="BZ12">
        <v>1</v>
      </c>
      <c r="CA12">
        <v>2</v>
      </c>
      <c r="CB12">
        <v>2</v>
      </c>
      <c r="CC12">
        <v>2</v>
      </c>
      <c r="CD12">
        <v>3</v>
      </c>
      <c r="CE12">
        <v>1</v>
      </c>
      <c r="CF12">
        <v>2</v>
      </c>
      <c r="CG12">
        <v>2</v>
      </c>
      <c r="CH12">
        <v>1</v>
      </c>
      <c r="CI12">
        <v>3</v>
      </c>
      <c r="CJ12">
        <v>1</v>
      </c>
      <c r="CK12">
        <v>5</v>
      </c>
      <c r="CL12">
        <v>7</v>
      </c>
      <c r="CM12">
        <v>1</v>
      </c>
      <c r="CN12">
        <v>5</v>
      </c>
      <c r="CO12">
        <v>5</v>
      </c>
      <c r="CP12">
        <v>1</v>
      </c>
      <c r="CQ12">
        <v>5</v>
      </c>
      <c r="CR12">
        <v>6</v>
      </c>
      <c r="CS12">
        <v>1</v>
      </c>
      <c r="CT12">
        <v>3</v>
      </c>
      <c r="CU12">
        <v>5</v>
      </c>
      <c r="CV12">
        <v>1</v>
      </c>
      <c r="CW12">
        <v>6</v>
      </c>
      <c r="CX12">
        <v>7</v>
      </c>
      <c r="CY12">
        <v>1</v>
      </c>
      <c r="CZ12">
        <v>5</v>
      </c>
      <c r="DA12">
        <v>1</v>
      </c>
      <c r="DB12">
        <v>4</v>
      </c>
      <c r="DC12">
        <v>5</v>
      </c>
      <c r="DD12">
        <v>2</v>
      </c>
      <c r="DE12">
        <v>4</v>
      </c>
      <c r="DF12">
        <v>5</v>
      </c>
      <c r="DG12">
        <v>5</v>
      </c>
      <c r="DH12">
        <v>3</v>
      </c>
      <c r="DI12">
        <v>5</v>
      </c>
      <c r="DJ12">
        <v>2</v>
      </c>
      <c r="DK12">
        <v>3</v>
      </c>
      <c r="DL12">
        <v>1</v>
      </c>
      <c r="DM12">
        <v>3</v>
      </c>
      <c r="DN12">
        <v>2</v>
      </c>
      <c r="DO12">
        <v>1</v>
      </c>
      <c r="DP12">
        <v>2</v>
      </c>
      <c r="DQ12">
        <v>2</v>
      </c>
      <c r="DR12">
        <v>5</v>
      </c>
      <c r="DS12">
        <v>5</v>
      </c>
      <c r="DT12">
        <v>315</v>
      </c>
      <c r="DX12">
        <f t="shared" si="11"/>
        <v>2</v>
      </c>
      <c r="DY12">
        <f t="shared" si="12"/>
        <v>2</v>
      </c>
      <c r="DZ12">
        <f t="shared" si="13"/>
        <v>2</v>
      </c>
      <c r="EA12">
        <f t="shared" si="14"/>
        <v>2</v>
      </c>
      <c r="EB12">
        <f t="shared" si="15"/>
        <v>2</v>
      </c>
      <c r="EC12">
        <f t="shared" si="16"/>
        <v>2</v>
      </c>
      <c r="ED12">
        <f t="shared" si="17"/>
        <v>1</v>
      </c>
      <c r="EE12">
        <f t="shared" si="18"/>
        <v>2</v>
      </c>
      <c r="EF12">
        <f t="shared" si="19"/>
        <v>6</v>
      </c>
      <c r="EG12">
        <f t="shared" si="20"/>
        <v>1</v>
      </c>
      <c r="EH12">
        <f t="shared" si="21"/>
        <v>5</v>
      </c>
      <c r="EI12">
        <f t="shared" si="22"/>
        <v>1</v>
      </c>
      <c r="EJ12">
        <f t="shared" si="1"/>
        <v>1</v>
      </c>
      <c r="EK12">
        <f t="shared" si="1"/>
        <v>6</v>
      </c>
      <c r="EL12">
        <f t="shared" si="1"/>
        <v>2</v>
      </c>
      <c r="EM12">
        <f t="shared" si="1"/>
        <v>1</v>
      </c>
      <c r="EN12">
        <f t="shared" si="1"/>
        <v>5</v>
      </c>
      <c r="EO12">
        <f t="shared" si="1"/>
        <v>1</v>
      </c>
      <c r="EP12">
        <f t="shared" si="1"/>
        <v>5</v>
      </c>
      <c r="EQ12">
        <f t="shared" si="23"/>
        <v>3</v>
      </c>
      <c r="ER12">
        <f t="shared" si="2"/>
        <v>2</v>
      </c>
      <c r="ES12">
        <f t="shared" si="24"/>
        <v>5</v>
      </c>
      <c r="ET12">
        <f t="shared" si="3"/>
        <v>4</v>
      </c>
      <c r="EU12">
        <f t="shared" si="4"/>
        <v>4</v>
      </c>
      <c r="EV12">
        <f t="shared" si="5"/>
        <v>6</v>
      </c>
      <c r="EW12">
        <f t="shared" si="25"/>
        <v>4</v>
      </c>
      <c r="EX12">
        <f t="shared" si="26"/>
        <v>4</v>
      </c>
      <c r="EY12">
        <f t="shared" si="27"/>
        <v>3</v>
      </c>
      <c r="EZ12">
        <f t="shared" si="28"/>
        <v>3</v>
      </c>
      <c r="FA12">
        <f t="shared" si="29"/>
        <v>4</v>
      </c>
      <c r="FB12">
        <f t="shared" si="30"/>
        <v>4</v>
      </c>
      <c r="FC12">
        <f t="shared" si="7"/>
        <v>5</v>
      </c>
      <c r="FD12">
        <f t="shared" si="31"/>
        <v>4</v>
      </c>
      <c r="FE12">
        <f t="shared" si="32"/>
        <v>4</v>
      </c>
      <c r="FF12">
        <f t="shared" si="33"/>
        <v>4</v>
      </c>
      <c r="FG12">
        <f t="shared" si="34"/>
        <v>4</v>
      </c>
      <c r="FI12">
        <f t="shared" ref="FI12:FI75" si="98">6-BR12</f>
        <v>4</v>
      </c>
      <c r="FJ12">
        <f t="shared" si="36"/>
        <v>4</v>
      </c>
      <c r="FK12">
        <f t="shared" si="37"/>
        <v>5</v>
      </c>
      <c r="FL12">
        <f t="shared" si="38"/>
        <v>3</v>
      </c>
      <c r="FM12">
        <f t="shared" si="39"/>
        <v>4</v>
      </c>
      <c r="FN12">
        <f t="shared" si="40"/>
        <v>4</v>
      </c>
      <c r="FO12">
        <f t="shared" si="41"/>
        <v>3</v>
      </c>
      <c r="FP12">
        <f t="shared" si="42"/>
        <v>4</v>
      </c>
      <c r="FQ12">
        <f t="shared" si="43"/>
        <v>1</v>
      </c>
      <c r="FR12">
        <f t="shared" si="44"/>
        <v>2</v>
      </c>
      <c r="FS12">
        <f t="shared" si="45"/>
        <v>2</v>
      </c>
      <c r="FT12">
        <f t="shared" si="46"/>
        <v>2</v>
      </c>
      <c r="FU12">
        <f t="shared" si="47"/>
        <v>3</v>
      </c>
      <c r="FV12">
        <f t="shared" si="48"/>
        <v>1</v>
      </c>
      <c r="FW12">
        <f t="shared" si="49"/>
        <v>2</v>
      </c>
      <c r="FX12">
        <f t="shared" si="50"/>
        <v>2</v>
      </c>
      <c r="FY12">
        <f t="shared" si="51"/>
        <v>1</v>
      </c>
      <c r="FZ12">
        <f t="shared" si="52"/>
        <v>3</v>
      </c>
      <c r="GB12">
        <f t="shared" si="53"/>
        <v>1</v>
      </c>
      <c r="GC12">
        <f t="shared" si="54"/>
        <v>5</v>
      </c>
      <c r="GD12">
        <f t="shared" si="55"/>
        <v>7</v>
      </c>
      <c r="GE12">
        <f t="shared" si="56"/>
        <v>1</v>
      </c>
      <c r="GF12">
        <f t="shared" si="57"/>
        <v>5</v>
      </c>
      <c r="GG12">
        <f t="shared" si="58"/>
        <v>5</v>
      </c>
      <c r="GH12">
        <f t="shared" si="59"/>
        <v>1</v>
      </c>
      <c r="GI12">
        <f t="shared" si="60"/>
        <v>5</v>
      </c>
      <c r="GJ12">
        <f t="shared" si="61"/>
        <v>6</v>
      </c>
      <c r="GK12">
        <f t="shared" si="62"/>
        <v>1</v>
      </c>
      <c r="GL12">
        <f t="shared" si="96"/>
        <v>5</v>
      </c>
      <c r="GM12">
        <f t="shared" si="63"/>
        <v>5</v>
      </c>
      <c r="GN12">
        <f t="shared" si="64"/>
        <v>1</v>
      </c>
      <c r="GO12">
        <f t="shared" si="65"/>
        <v>6</v>
      </c>
      <c r="GP12">
        <f t="shared" si="66"/>
        <v>7</v>
      </c>
      <c r="GQ12">
        <f t="shared" si="67"/>
        <v>1</v>
      </c>
      <c r="GR12">
        <f t="shared" si="68"/>
        <v>5</v>
      </c>
      <c r="GS12">
        <f t="shared" si="69"/>
        <v>1</v>
      </c>
      <c r="GU12">
        <f t="shared" si="70"/>
        <v>2</v>
      </c>
      <c r="GV12">
        <f t="shared" si="71"/>
        <v>1</v>
      </c>
      <c r="GW12">
        <f t="shared" si="72"/>
        <v>2</v>
      </c>
      <c r="GX12">
        <f t="shared" si="73"/>
        <v>4</v>
      </c>
      <c r="GY12">
        <f t="shared" si="74"/>
        <v>1</v>
      </c>
      <c r="GZ12">
        <f t="shared" si="75"/>
        <v>1</v>
      </c>
      <c r="HA12">
        <f t="shared" si="76"/>
        <v>3</v>
      </c>
      <c r="HB12">
        <f t="shared" si="77"/>
        <v>1</v>
      </c>
      <c r="HC12">
        <f t="shared" si="78"/>
        <v>2</v>
      </c>
      <c r="HD12">
        <f t="shared" si="79"/>
        <v>3</v>
      </c>
      <c r="HE12">
        <f t="shared" si="80"/>
        <v>1</v>
      </c>
      <c r="HF12">
        <f t="shared" si="81"/>
        <v>3</v>
      </c>
      <c r="HG12">
        <f t="shared" si="82"/>
        <v>2</v>
      </c>
      <c r="HH12">
        <f t="shared" si="83"/>
        <v>1</v>
      </c>
      <c r="HI12">
        <f t="shared" si="84"/>
        <v>2</v>
      </c>
      <c r="HJ12">
        <f t="shared" si="85"/>
        <v>2</v>
      </c>
      <c r="HK12">
        <f t="shared" si="86"/>
        <v>1</v>
      </c>
      <c r="HL12">
        <f t="shared" si="87"/>
        <v>1</v>
      </c>
      <c r="HN12" s="10">
        <f t="shared" si="88"/>
        <v>2.4444444444444446</v>
      </c>
      <c r="HO12" s="10">
        <f t="shared" si="89"/>
        <v>4</v>
      </c>
      <c r="HP12" s="10">
        <f t="shared" si="90"/>
        <v>2.7777777777777777</v>
      </c>
      <c r="HQ12" s="10">
        <f t="shared" si="91"/>
        <v>1</v>
      </c>
      <c r="HR12" s="10">
        <f t="shared" si="92"/>
        <v>5.166666666666667</v>
      </c>
      <c r="HS12" s="10">
        <f t="shared" si="93"/>
        <v>5.166666666666667</v>
      </c>
      <c r="HT12" s="10">
        <f t="shared" si="94"/>
        <v>6</v>
      </c>
      <c r="HU12">
        <f t="shared" si="95"/>
        <v>33</v>
      </c>
    </row>
    <row r="13" spans="1:231" x14ac:dyDescent="0.35">
      <c r="A13">
        <v>15</v>
      </c>
      <c r="B13" s="2">
        <v>44867.193020833336</v>
      </c>
      <c r="C13" s="2">
        <v>44867.204074074078</v>
      </c>
      <c r="D13">
        <v>0</v>
      </c>
      <c r="E13">
        <v>95</v>
      </c>
      <c r="F13">
        <v>955</v>
      </c>
      <c r="G13">
        <v>0</v>
      </c>
      <c r="H13" s="2">
        <v>44868.204131944447</v>
      </c>
      <c r="I13" t="s">
        <v>388</v>
      </c>
      <c r="J13" t="s">
        <v>370</v>
      </c>
      <c r="K13" t="s">
        <v>367</v>
      </c>
      <c r="L13">
        <v>0.40000000596046398</v>
      </c>
      <c r="M13">
        <v>1</v>
      </c>
      <c r="N13">
        <v>61</v>
      </c>
      <c r="O13">
        <v>1</v>
      </c>
      <c r="P13">
        <v>1</v>
      </c>
      <c r="V13">
        <v>1</v>
      </c>
      <c r="X13">
        <v>3</v>
      </c>
      <c r="Y13">
        <v>1</v>
      </c>
      <c r="Z13">
        <v>11</v>
      </c>
      <c r="AA13">
        <v>0</v>
      </c>
      <c r="AB13" t="s">
        <v>374</v>
      </c>
      <c r="AC13">
        <v>4</v>
      </c>
      <c r="AD13">
        <v>14</v>
      </c>
      <c r="AE13">
        <v>4</v>
      </c>
      <c r="AF13">
        <v>15</v>
      </c>
      <c r="AG13">
        <v>2</v>
      </c>
      <c r="AH13">
        <v>1</v>
      </c>
      <c r="AI13">
        <v>1</v>
      </c>
      <c r="AJ13">
        <v>1</v>
      </c>
      <c r="AK13">
        <v>1</v>
      </c>
      <c r="AL13">
        <v>4</v>
      </c>
      <c r="AM13">
        <v>5</v>
      </c>
      <c r="AN13">
        <v>5</v>
      </c>
      <c r="AO13">
        <v>2</v>
      </c>
      <c r="AP13">
        <v>2</v>
      </c>
      <c r="AQ13">
        <v>2</v>
      </c>
      <c r="AR13">
        <v>6</v>
      </c>
      <c r="AS13">
        <v>2</v>
      </c>
      <c r="AT13">
        <v>2</v>
      </c>
      <c r="AU13">
        <v>2</v>
      </c>
      <c r="AV13">
        <v>4</v>
      </c>
      <c r="AW13">
        <v>1</v>
      </c>
      <c r="AX13">
        <v>2</v>
      </c>
      <c r="AY13">
        <v>4</v>
      </c>
      <c r="AZ13">
        <v>5</v>
      </c>
      <c r="BA13">
        <v>4</v>
      </c>
      <c r="BB13">
        <v>3</v>
      </c>
      <c r="BC13">
        <v>6</v>
      </c>
      <c r="BD13">
        <v>2</v>
      </c>
      <c r="BE13">
        <v>2</v>
      </c>
      <c r="BF13">
        <v>2</v>
      </c>
      <c r="BG13">
        <v>6</v>
      </c>
      <c r="BH13">
        <v>6</v>
      </c>
      <c r="BI13">
        <v>6</v>
      </c>
      <c r="BJ13">
        <v>5</v>
      </c>
      <c r="BK13">
        <v>5</v>
      </c>
      <c r="BL13">
        <v>5</v>
      </c>
      <c r="BM13">
        <v>2</v>
      </c>
      <c r="BN13">
        <v>6</v>
      </c>
      <c r="BO13">
        <v>6</v>
      </c>
      <c r="BP13">
        <v>6</v>
      </c>
      <c r="BQ13">
        <v>3</v>
      </c>
      <c r="BR13">
        <v>4</v>
      </c>
      <c r="BS13">
        <v>1</v>
      </c>
      <c r="BT13">
        <v>2</v>
      </c>
      <c r="BU13">
        <v>5</v>
      </c>
      <c r="BV13">
        <v>1</v>
      </c>
      <c r="BW13">
        <v>5</v>
      </c>
      <c r="BX13">
        <v>1</v>
      </c>
      <c r="BY13">
        <v>2</v>
      </c>
      <c r="BZ13">
        <v>1</v>
      </c>
      <c r="CA13">
        <v>1</v>
      </c>
      <c r="CB13">
        <v>2</v>
      </c>
      <c r="CC13">
        <v>1</v>
      </c>
      <c r="CD13">
        <v>2</v>
      </c>
      <c r="CE13">
        <v>1</v>
      </c>
      <c r="CF13">
        <v>1</v>
      </c>
      <c r="CG13">
        <v>1</v>
      </c>
      <c r="CH13">
        <v>1</v>
      </c>
      <c r="CI13">
        <v>2</v>
      </c>
      <c r="CJ13">
        <v>1</v>
      </c>
      <c r="CK13">
        <v>5</v>
      </c>
      <c r="CL13">
        <v>7</v>
      </c>
      <c r="CM13">
        <v>1</v>
      </c>
      <c r="CN13">
        <v>5</v>
      </c>
      <c r="CO13">
        <v>7</v>
      </c>
      <c r="CP13">
        <v>4</v>
      </c>
      <c r="CQ13">
        <v>5</v>
      </c>
      <c r="CR13">
        <v>2</v>
      </c>
      <c r="CS13">
        <v>2</v>
      </c>
      <c r="CT13">
        <v>2</v>
      </c>
      <c r="CU13">
        <v>7</v>
      </c>
      <c r="CV13">
        <v>2</v>
      </c>
      <c r="CW13">
        <v>7</v>
      </c>
      <c r="CX13">
        <v>7</v>
      </c>
      <c r="CY13">
        <v>1</v>
      </c>
      <c r="CZ13">
        <v>5</v>
      </c>
      <c r="DA13">
        <v>2</v>
      </c>
      <c r="DB13">
        <v>5</v>
      </c>
      <c r="DC13">
        <v>5</v>
      </c>
      <c r="DD13">
        <v>1</v>
      </c>
      <c r="DE13">
        <v>4</v>
      </c>
      <c r="DF13">
        <v>5</v>
      </c>
      <c r="DG13">
        <v>5</v>
      </c>
      <c r="DH13">
        <v>5</v>
      </c>
      <c r="DI13">
        <v>3</v>
      </c>
      <c r="DJ13">
        <v>2</v>
      </c>
      <c r="DK13">
        <v>4</v>
      </c>
      <c r="DL13">
        <v>1</v>
      </c>
      <c r="DM13">
        <v>2</v>
      </c>
      <c r="DN13">
        <v>2</v>
      </c>
      <c r="DO13">
        <v>2</v>
      </c>
      <c r="DP13">
        <v>2</v>
      </c>
      <c r="DQ13">
        <v>3</v>
      </c>
      <c r="DR13">
        <v>4</v>
      </c>
      <c r="DS13">
        <v>5</v>
      </c>
      <c r="DT13">
        <v>317</v>
      </c>
      <c r="DX13">
        <f t="shared" si="11"/>
        <v>1</v>
      </c>
      <c r="DY13">
        <f t="shared" si="12"/>
        <v>1</v>
      </c>
      <c r="DZ13">
        <f t="shared" si="13"/>
        <v>1</v>
      </c>
      <c r="EA13">
        <f t="shared" si="14"/>
        <v>1</v>
      </c>
      <c r="EB13">
        <f t="shared" si="15"/>
        <v>4</v>
      </c>
      <c r="EC13">
        <f t="shared" si="16"/>
        <v>5</v>
      </c>
      <c r="ED13">
        <f t="shared" si="17"/>
        <v>5</v>
      </c>
      <c r="EE13">
        <f t="shared" si="18"/>
        <v>2</v>
      </c>
      <c r="EF13">
        <f t="shared" si="19"/>
        <v>6</v>
      </c>
      <c r="EG13">
        <f t="shared" si="20"/>
        <v>2</v>
      </c>
      <c r="EH13">
        <f t="shared" si="21"/>
        <v>2</v>
      </c>
      <c r="EI13">
        <f t="shared" si="22"/>
        <v>2</v>
      </c>
      <c r="EJ13">
        <f t="shared" si="1"/>
        <v>2</v>
      </c>
      <c r="EK13">
        <f t="shared" si="1"/>
        <v>2</v>
      </c>
      <c r="EL13">
        <f t="shared" si="1"/>
        <v>4</v>
      </c>
      <c r="EM13">
        <f t="shared" si="1"/>
        <v>1</v>
      </c>
      <c r="EN13">
        <f t="shared" si="1"/>
        <v>2</v>
      </c>
      <c r="EO13">
        <f t="shared" si="1"/>
        <v>4</v>
      </c>
      <c r="EP13">
        <f t="shared" si="1"/>
        <v>5</v>
      </c>
      <c r="EQ13">
        <f t="shared" si="23"/>
        <v>4</v>
      </c>
      <c r="ER13">
        <f t="shared" si="2"/>
        <v>3</v>
      </c>
      <c r="ES13">
        <f t="shared" si="24"/>
        <v>2</v>
      </c>
      <c r="ET13">
        <f t="shared" si="3"/>
        <v>2</v>
      </c>
      <c r="EU13">
        <f t="shared" si="4"/>
        <v>2</v>
      </c>
      <c r="EV13">
        <f t="shared" si="5"/>
        <v>2</v>
      </c>
      <c r="EW13">
        <f t="shared" si="25"/>
        <v>2</v>
      </c>
      <c r="EX13">
        <f t="shared" si="26"/>
        <v>2</v>
      </c>
      <c r="EY13">
        <f t="shared" si="27"/>
        <v>2</v>
      </c>
      <c r="EZ13">
        <f t="shared" si="28"/>
        <v>3</v>
      </c>
      <c r="FA13">
        <f t="shared" si="29"/>
        <v>3</v>
      </c>
      <c r="FB13">
        <f t="shared" si="30"/>
        <v>3</v>
      </c>
      <c r="FC13">
        <f t="shared" si="7"/>
        <v>2</v>
      </c>
      <c r="FD13">
        <f t="shared" si="31"/>
        <v>2</v>
      </c>
      <c r="FE13">
        <f t="shared" si="32"/>
        <v>2</v>
      </c>
      <c r="FF13">
        <f t="shared" si="33"/>
        <v>2</v>
      </c>
      <c r="FG13">
        <f t="shared" si="34"/>
        <v>5</v>
      </c>
      <c r="FI13">
        <f t="shared" si="98"/>
        <v>2</v>
      </c>
      <c r="FJ13">
        <f t="shared" si="36"/>
        <v>1</v>
      </c>
      <c r="FK13">
        <f t="shared" si="37"/>
        <v>2</v>
      </c>
      <c r="FL13">
        <f t="shared" si="38"/>
        <v>1</v>
      </c>
      <c r="FM13">
        <f t="shared" si="39"/>
        <v>1</v>
      </c>
      <c r="FN13">
        <f t="shared" si="40"/>
        <v>1</v>
      </c>
      <c r="FO13">
        <f t="shared" si="41"/>
        <v>1</v>
      </c>
      <c r="FP13">
        <f t="shared" si="42"/>
        <v>2</v>
      </c>
      <c r="FQ13">
        <f t="shared" si="43"/>
        <v>1</v>
      </c>
      <c r="FR13">
        <f t="shared" si="44"/>
        <v>1</v>
      </c>
      <c r="FS13">
        <f t="shared" si="45"/>
        <v>2</v>
      </c>
      <c r="FT13">
        <f t="shared" si="46"/>
        <v>1</v>
      </c>
      <c r="FU13">
        <f t="shared" si="47"/>
        <v>2</v>
      </c>
      <c r="FV13">
        <f t="shared" si="48"/>
        <v>1</v>
      </c>
      <c r="FW13">
        <f t="shared" si="49"/>
        <v>1</v>
      </c>
      <c r="FX13">
        <f t="shared" si="50"/>
        <v>1</v>
      </c>
      <c r="FY13">
        <f t="shared" si="51"/>
        <v>1</v>
      </c>
      <c r="FZ13">
        <f t="shared" si="52"/>
        <v>2</v>
      </c>
      <c r="GB13">
        <f t="shared" si="53"/>
        <v>1</v>
      </c>
      <c r="GC13">
        <f t="shared" si="54"/>
        <v>5</v>
      </c>
      <c r="GD13">
        <f t="shared" si="55"/>
        <v>7</v>
      </c>
      <c r="GE13">
        <f t="shared" si="56"/>
        <v>1</v>
      </c>
      <c r="GF13">
        <f t="shared" si="57"/>
        <v>5</v>
      </c>
      <c r="GG13">
        <f t="shared" si="58"/>
        <v>7</v>
      </c>
      <c r="GH13">
        <f t="shared" si="59"/>
        <v>4</v>
      </c>
      <c r="GI13">
        <f t="shared" si="60"/>
        <v>5</v>
      </c>
      <c r="GJ13">
        <f t="shared" si="61"/>
        <v>2</v>
      </c>
      <c r="GK13">
        <f t="shared" si="62"/>
        <v>2</v>
      </c>
      <c r="GL13">
        <f t="shared" si="96"/>
        <v>6</v>
      </c>
      <c r="GM13">
        <f t="shared" si="63"/>
        <v>7</v>
      </c>
      <c r="GN13">
        <f t="shared" si="64"/>
        <v>2</v>
      </c>
      <c r="GO13">
        <f t="shared" si="65"/>
        <v>7</v>
      </c>
      <c r="GP13">
        <f t="shared" si="66"/>
        <v>7</v>
      </c>
      <c r="GQ13">
        <f t="shared" si="67"/>
        <v>1</v>
      </c>
      <c r="GR13">
        <f t="shared" si="68"/>
        <v>5</v>
      </c>
      <c r="GS13">
        <f t="shared" si="69"/>
        <v>2</v>
      </c>
      <c r="GU13">
        <f t="shared" si="70"/>
        <v>1</v>
      </c>
      <c r="GV13">
        <f t="shared" si="71"/>
        <v>1</v>
      </c>
      <c r="GW13">
        <f t="shared" si="72"/>
        <v>1</v>
      </c>
      <c r="GX13">
        <f t="shared" si="73"/>
        <v>4</v>
      </c>
      <c r="GY13">
        <f t="shared" si="74"/>
        <v>1</v>
      </c>
      <c r="GZ13">
        <f t="shared" si="75"/>
        <v>1</v>
      </c>
      <c r="HA13">
        <f t="shared" si="76"/>
        <v>1</v>
      </c>
      <c r="HB13">
        <f t="shared" si="77"/>
        <v>3</v>
      </c>
      <c r="HC13">
        <f t="shared" si="78"/>
        <v>2</v>
      </c>
      <c r="HD13">
        <f t="shared" si="79"/>
        <v>4</v>
      </c>
      <c r="HE13">
        <f t="shared" si="80"/>
        <v>1</v>
      </c>
      <c r="HF13">
        <f t="shared" si="81"/>
        <v>2</v>
      </c>
      <c r="HG13">
        <f t="shared" si="82"/>
        <v>2</v>
      </c>
      <c r="HH13">
        <f t="shared" si="83"/>
        <v>2</v>
      </c>
      <c r="HI13">
        <f t="shared" si="84"/>
        <v>2</v>
      </c>
      <c r="HJ13">
        <f t="shared" si="85"/>
        <v>3</v>
      </c>
      <c r="HK13">
        <f t="shared" si="86"/>
        <v>2</v>
      </c>
      <c r="HL13">
        <f t="shared" si="87"/>
        <v>1</v>
      </c>
      <c r="HN13" s="10">
        <f t="shared" si="88"/>
        <v>2.6111111111111112</v>
      </c>
      <c r="HO13" s="10">
        <f t="shared" si="89"/>
        <v>2.6666666666666665</v>
      </c>
      <c r="HP13" s="10">
        <f t="shared" si="90"/>
        <v>1.3333333333333333</v>
      </c>
      <c r="HQ13" s="10">
        <f t="shared" si="91"/>
        <v>1.8333333333333333</v>
      </c>
      <c r="HR13" s="10">
        <f t="shared" si="92"/>
        <v>5.5</v>
      </c>
      <c r="HS13" s="10">
        <f t="shared" si="93"/>
        <v>5.333333333333333</v>
      </c>
      <c r="HT13" s="10">
        <f t="shared" si="94"/>
        <v>6</v>
      </c>
      <c r="HU13">
        <f t="shared" si="95"/>
        <v>34</v>
      </c>
    </row>
    <row r="14" spans="1:231" x14ac:dyDescent="0.35">
      <c r="A14">
        <v>16</v>
      </c>
      <c r="B14" s="2">
        <v>44867.190798611111</v>
      </c>
      <c r="C14" s="2">
        <v>44867.206354166665</v>
      </c>
      <c r="D14">
        <v>0</v>
      </c>
      <c r="E14">
        <v>95</v>
      </c>
      <c r="F14">
        <v>1343</v>
      </c>
      <c r="G14">
        <v>0</v>
      </c>
      <c r="H14" s="2">
        <v>44868.206377314818</v>
      </c>
      <c r="I14" t="s">
        <v>389</v>
      </c>
      <c r="J14" t="s">
        <v>370</v>
      </c>
      <c r="K14" t="s">
        <v>367</v>
      </c>
      <c r="L14">
        <v>1</v>
      </c>
      <c r="M14">
        <v>1</v>
      </c>
      <c r="N14">
        <v>53</v>
      </c>
      <c r="O14">
        <v>1</v>
      </c>
      <c r="P14">
        <v>1</v>
      </c>
      <c r="V14">
        <v>1</v>
      </c>
      <c r="X14">
        <v>3</v>
      </c>
      <c r="Y14">
        <v>1</v>
      </c>
      <c r="Z14">
        <v>5</v>
      </c>
      <c r="AA14">
        <v>10</v>
      </c>
      <c r="AB14" t="s">
        <v>390</v>
      </c>
      <c r="AC14">
        <v>4</v>
      </c>
      <c r="AD14">
        <v>3</v>
      </c>
      <c r="AE14">
        <v>1</v>
      </c>
      <c r="AF14">
        <v>8</v>
      </c>
      <c r="AG14">
        <v>2</v>
      </c>
      <c r="AH14">
        <v>2</v>
      </c>
      <c r="AI14">
        <v>2</v>
      </c>
      <c r="AJ14">
        <v>2</v>
      </c>
      <c r="AK14">
        <v>2</v>
      </c>
      <c r="AL14">
        <v>2</v>
      </c>
      <c r="AM14">
        <v>2</v>
      </c>
      <c r="AN14">
        <v>2</v>
      </c>
      <c r="AO14">
        <v>2</v>
      </c>
      <c r="AP14">
        <v>6</v>
      </c>
      <c r="AQ14">
        <v>2</v>
      </c>
      <c r="AR14">
        <v>6</v>
      </c>
      <c r="AS14">
        <v>2</v>
      </c>
      <c r="AT14">
        <v>2</v>
      </c>
      <c r="AU14">
        <v>2</v>
      </c>
      <c r="AV14">
        <v>2</v>
      </c>
      <c r="AW14">
        <v>2</v>
      </c>
      <c r="AX14">
        <v>2</v>
      </c>
      <c r="AY14">
        <v>2</v>
      </c>
      <c r="AZ14">
        <v>2</v>
      </c>
      <c r="BA14">
        <v>6</v>
      </c>
      <c r="BB14">
        <v>2</v>
      </c>
      <c r="BC14">
        <v>6</v>
      </c>
      <c r="BD14">
        <v>2</v>
      </c>
      <c r="BE14">
        <v>2</v>
      </c>
      <c r="BF14">
        <v>2</v>
      </c>
      <c r="BG14">
        <v>6</v>
      </c>
      <c r="BH14">
        <v>6</v>
      </c>
      <c r="BI14">
        <v>6</v>
      </c>
      <c r="BJ14">
        <v>6</v>
      </c>
      <c r="BK14">
        <v>5</v>
      </c>
      <c r="BL14">
        <v>6</v>
      </c>
      <c r="BM14">
        <v>2</v>
      </c>
      <c r="BN14">
        <v>6</v>
      </c>
      <c r="BO14">
        <v>6</v>
      </c>
      <c r="BP14">
        <v>6</v>
      </c>
      <c r="BQ14">
        <v>6</v>
      </c>
      <c r="BR14">
        <v>4</v>
      </c>
      <c r="BS14">
        <v>1</v>
      </c>
      <c r="BT14">
        <v>2</v>
      </c>
      <c r="BU14">
        <v>4</v>
      </c>
      <c r="BV14">
        <v>1</v>
      </c>
      <c r="BW14">
        <v>5</v>
      </c>
      <c r="BX14">
        <v>1</v>
      </c>
      <c r="BY14">
        <v>3</v>
      </c>
      <c r="BZ14">
        <v>1</v>
      </c>
      <c r="CA14">
        <v>1</v>
      </c>
      <c r="CB14">
        <v>2</v>
      </c>
      <c r="CC14">
        <v>1</v>
      </c>
      <c r="CD14">
        <v>2</v>
      </c>
      <c r="CE14">
        <v>1</v>
      </c>
      <c r="CF14">
        <v>2</v>
      </c>
      <c r="CG14">
        <v>1</v>
      </c>
      <c r="CH14">
        <v>1</v>
      </c>
      <c r="CI14">
        <v>1</v>
      </c>
      <c r="CJ14">
        <v>2</v>
      </c>
      <c r="CK14">
        <v>3</v>
      </c>
      <c r="CL14">
        <v>6</v>
      </c>
      <c r="CM14">
        <v>1</v>
      </c>
      <c r="CN14">
        <v>2</v>
      </c>
      <c r="CO14">
        <v>6</v>
      </c>
      <c r="CP14">
        <v>2</v>
      </c>
      <c r="CQ14">
        <v>2</v>
      </c>
      <c r="CR14">
        <v>6</v>
      </c>
      <c r="CS14">
        <v>5</v>
      </c>
      <c r="CT14">
        <v>6</v>
      </c>
      <c r="CU14">
        <v>6</v>
      </c>
      <c r="CV14">
        <v>3</v>
      </c>
      <c r="CW14">
        <v>6</v>
      </c>
      <c r="CX14">
        <v>6</v>
      </c>
      <c r="CY14">
        <v>2</v>
      </c>
      <c r="CZ14">
        <v>3</v>
      </c>
      <c r="DA14">
        <v>2</v>
      </c>
      <c r="DB14">
        <v>4</v>
      </c>
      <c r="DC14">
        <v>4</v>
      </c>
      <c r="DD14">
        <v>2</v>
      </c>
      <c r="DE14">
        <v>4</v>
      </c>
      <c r="DF14">
        <v>3</v>
      </c>
      <c r="DG14">
        <v>4</v>
      </c>
      <c r="DH14">
        <v>2</v>
      </c>
      <c r="DI14">
        <v>4</v>
      </c>
      <c r="DJ14">
        <v>1</v>
      </c>
      <c r="DK14">
        <v>4</v>
      </c>
      <c r="DL14">
        <v>2</v>
      </c>
      <c r="DM14">
        <v>4</v>
      </c>
      <c r="DN14">
        <v>2</v>
      </c>
      <c r="DO14">
        <v>2</v>
      </c>
      <c r="DP14">
        <v>3</v>
      </c>
      <c r="DQ14">
        <v>4</v>
      </c>
      <c r="DR14">
        <v>4</v>
      </c>
      <c r="DS14">
        <v>4</v>
      </c>
      <c r="DT14">
        <v>302</v>
      </c>
      <c r="DX14">
        <f t="shared" si="11"/>
        <v>2</v>
      </c>
      <c r="DY14">
        <f t="shared" si="12"/>
        <v>2</v>
      </c>
      <c r="DZ14">
        <f t="shared" si="13"/>
        <v>2</v>
      </c>
      <c r="EA14">
        <f t="shared" si="14"/>
        <v>2</v>
      </c>
      <c r="EB14">
        <f t="shared" si="15"/>
        <v>2</v>
      </c>
      <c r="EC14">
        <f t="shared" si="16"/>
        <v>2</v>
      </c>
      <c r="ED14">
        <f t="shared" si="17"/>
        <v>2</v>
      </c>
      <c r="EE14">
        <f t="shared" si="18"/>
        <v>2</v>
      </c>
      <c r="EF14">
        <f t="shared" si="19"/>
        <v>2</v>
      </c>
      <c r="EG14">
        <f t="shared" si="20"/>
        <v>2</v>
      </c>
      <c r="EH14">
        <f t="shared" si="21"/>
        <v>2</v>
      </c>
      <c r="EI14">
        <f t="shared" si="22"/>
        <v>2</v>
      </c>
      <c r="EJ14">
        <f t="shared" si="1"/>
        <v>2</v>
      </c>
      <c r="EK14">
        <f t="shared" si="1"/>
        <v>2</v>
      </c>
      <c r="EL14">
        <f t="shared" si="1"/>
        <v>2</v>
      </c>
      <c r="EM14">
        <f t="shared" si="1"/>
        <v>2</v>
      </c>
      <c r="EN14">
        <f t="shared" si="1"/>
        <v>2</v>
      </c>
      <c r="EO14">
        <f t="shared" si="1"/>
        <v>2</v>
      </c>
      <c r="EP14">
        <f t="shared" si="1"/>
        <v>2</v>
      </c>
      <c r="EQ14">
        <f t="shared" si="23"/>
        <v>2</v>
      </c>
      <c r="ER14">
        <f t="shared" si="2"/>
        <v>2</v>
      </c>
      <c r="ES14">
        <f t="shared" si="24"/>
        <v>2</v>
      </c>
      <c r="ET14">
        <f t="shared" si="3"/>
        <v>2</v>
      </c>
      <c r="EU14">
        <f t="shared" si="4"/>
        <v>2</v>
      </c>
      <c r="EV14">
        <f t="shared" si="5"/>
        <v>2</v>
      </c>
      <c r="EW14">
        <f t="shared" si="25"/>
        <v>2</v>
      </c>
      <c r="EX14">
        <f t="shared" si="26"/>
        <v>2</v>
      </c>
      <c r="EY14">
        <f t="shared" si="27"/>
        <v>2</v>
      </c>
      <c r="EZ14">
        <f t="shared" si="28"/>
        <v>2</v>
      </c>
      <c r="FA14">
        <f t="shared" si="29"/>
        <v>3</v>
      </c>
      <c r="FB14">
        <f t="shared" si="30"/>
        <v>2</v>
      </c>
      <c r="FC14">
        <f t="shared" si="7"/>
        <v>2</v>
      </c>
      <c r="FD14">
        <f t="shared" si="31"/>
        <v>2</v>
      </c>
      <c r="FE14">
        <f t="shared" si="32"/>
        <v>2</v>
      </c>
      <c r="FF14">
        <f t="shared" si="33"/>
        <v>2</v>
      </c>
      <c r="FG14">
        <f t="shared" si="34"/>
        <v>2</v>
      </c>
      <c r="FI14">
        <f t="shared" si="98"/>
        <v>2</v>
      </c>
      <c r="FJ14">
        <f t="shared" si="36"/>
        <v>1</v>
      </c>
      <c r="FK14">
        <f t="shared" si="37"/>
        <v>2</v>
      </c>
      <c r="FL14">
        <f t="shared" si="38"/>
        <v>2</v>
      </c>
      <c r="FM14">
        <f t="shared" si="39"/>
        <v>1</v>
      </c>
      <c r="FN14">
        <f t="shared" si="40"/>
        <v>1</v>
      </c>
      <c r="FO14">
        <f t="shared" si="41"/>
        <v>1</v>
      </c>
      <c r="FP14">
        <f t="shared" si="42"/>
        <v>3</v>
      </c>
      <c r="FQ14">
        <f t="shared" si="43"/>
        <v>1</v>
      </c>
      <c r="FR14">
        <f t="shared" si="44"/>
        <v>1</v>
      </c>
      <c r="FS14">
        <f t="shared" si="45"/>
        <v>2</v>
      </c>
      <c r="FT14">
        <f t="shared" si="46"/>
        <v>1</v>
      </c>
      <c r="FU14">
        <f t="shared" si="47"/>
        <v>2</v>
      </c>
      <c r="FV14">
        <f t="shared" si="48"/>
        <v>1</v>
      </c>
      <c r="FW14">
        <f t="shared" si="49"/>
        <v>2</v>
      </c>
      <c r="FX14">
        <f t="shared" si="50"/>
        <v>1</v>
      </c>
      <c r="FY14">
        <f t="shared" si="51"/>
        <v>1</v>
      </c>
      <c r="FZ14">
        <f t="shared" si="52"/>
        <v>1</v>
      </c>
      <c r="GB14">
        <f t="shared" si="53"/>
        <v>2</v>
      </c>
      <c r="GC14">
        <f t="shared" si="54"/>
        <v>3</v>
      </c>
      <c r="GD14">
        <f t="shared" si="55"/>
        <v>6</v>
      </c>
      <c r="GE14">
        <f t="shared" si="56"/>
        <v>1</v>
      </c>
      <c r="GF14">
        <f t="shared" si="57"/>
        <v>2</v>
      </c>
      <c r="GG14">
        <f t="shared" si="58"/>
        <v>6</v>
      </c>
      <c r="GH14">
        <f t="shared" si="59"/>
        <v>2</v>
      </c>
      <c r="GI14">
        <f t="shared" si="60"/>
        <v>2</v>
      </c>
      <c r="GJ14">
        <f t="shared" si="61"/>
        <v>6</v>
      </c>
      <c r="GK14">
        <f t="shared" si="62"/>
        <v>5</v>
      </c>
      <c r="GL14">
        <f t="shared" si="96"/>
        <v>2</v>
      </c>
      <c r="GM14">
        <f t="shared" si="63"/>
        <v>6</v>
      </c>
      <c r="GN14">
        <f t="shared" si="64"/>
        <v>3</v>
      </c>
      <c r="GO14">
        <f t="shared" si="65"/>
        <v>6</v>
      </c>
      <c r="GP14">
        <f t="shared" si="66"/>
        <v>6</v>
      </c>
      <c r="GQ14">
        <f t="shared" si="67"/>
        <v>2</v>
      </c>
      <c r="GR14">
        <f t="shared" si="68"/>
        <v>3</v>
      </c>
      <c r="GS14">
        <f t="shared" si="69"/>
        <v>2</v>
      </c>
      <c r="GU14">
        <f t="shared" si="70"/>
        <v>2</v>
      </c>
      <c r="GV14">
        <f t="shared" si="71"/>
        <v>2</v>
      </c>
      <c r="GW14">
        <f t="shared" si="72"/>
        <v>2</v>
      </c>
      <c r="GX14">
        <f t="shared" si="73"/>
        <v>4</v>
      </c>
      <c r="GY14">
        <f t="shared" si="74"/>
        <v>3</v>
      </c>
      <c r="GZ14">
        <f t="shared" si="75"/>
        <v>2</v>
      </c>
      <c r="HA14">
        <f t="shared" si="76"/>
        <v>4</v>
      </c>
      <c r="HB14">
        <f t="shared" si="77"/>
        <v>2</v>
      </c>
      <c r="HC14">
        <f t="shared" si="78"/>
        <v>1</v>
      </c>
      <c r="HD14">
        <f t="shared" si="79"/>
        <v>4</v>
      </c>
      <c r="HE14">
        <f t="shared" si="80"/>
        <v>2</v>
      </c>
      <c r="HF14">
        <f t="shared" si="81"/>
        <v>4</v>
      </c>
      <c r="HG14">
        <f t="shared" si="82"/>
        <v>2</v>
      </c>
      <c r="HH14">
        <f t="shared" si="83"/>
        <v>2</v>
      </c>
      <c r="HI14">
        <f t="shared" si="84"/>
        <v>3</v>
      </c>
      <c r="HJ14">
        <f t="shared" si="85"/>
        <v>4</v>
      </c>
      <c r="HK14">
        <f t="shared" si="86"/>
        <v>2</v>
      </c>
      <c r="HL14">
        <f t="shared" si="87"/>
        <v>2</v>
      </c>
      <c r="HN14" s="10">
        <f t="shared" si="88"/>
        <v>2</v>
      </c>
      <c r="HO14" s="10">
        <f t="shared" si="89"/>
        <v>2.0555555555555554</v>
      </c>
      <c r="HP14" s="10">
        <f t="shared" si="90"/>
        <v>1.4444444444444444</v>
      </c>
      <c r="HQ14" s="10">
        <f t="shared" si="91"/>
        <v>2.5</v>
      </c>
      <c r="HR14" s="10">
        <f t="shared" si="92"/>
        <v>3</v>
      </c>
      <c r="HS14" s="10">
        <f t="shared" si="93"/>
        <v>5.333333333333333</v>
      </c>
      <c r="HT14" s="10">
        <f t="shared" si="94"/>
        <v>6</v>
      </c>
      <c r="HU14">
        <f t="shared" si="95"/>
        <v>47</v>
      </c>
    </row>
    <row r="15" spans="1:231" x14ac:dyDescent="0.35">
      <c r="A15">
        <v>17</v>
      </c>
      <c r="B15" s="2">
        <v>44867.636689814812</v>
      </c>
      <c r="C15" s="2">
        <v>44867.651446759257</v>
      </c>
      <c r="D15">
        <v>0</v>
      </c>
      <c r="E15">
        <v>95</v>
      </c>
      <c r="F15">
        <v>1275</v>
      </c>
      <c r="G15">
        <v>0</v>
      </c>
      <c r="H15" s="2">
        <v>44868.651469907411</v>
      </c>
      <c r="I15" t="s">
        <v>391</v>
      </c>
      <c r="J15" t="s">
        <v>370</v>
      </c>
      <c r="K15" t="s">
        <v>367</v>
      </c>
      <c r="L15">
        <v>1</v>
      </c>
      <c r="M15">
        <v>1</v>
      </c>
      <c r="N15">
        <v>39</v>
      </c>
      <c r="O15">
        <v>2</v>
      </c>
      <c r="P15">
        <v>1</v>
      </c>
      <c r="V15">
        <v>1</v>
      </c>
      <c r="X15">
        <v>2</v>
      </c>
      <c r="Y15">
        <v>1</v>
      </c>
      <c r="Z15">
        <v>6</v>
      </c>
      <c r="AA15">
        <v>0</v>
      </c>
      <c r="AB15" t="s">
        <v>368</v>
      </c>
      <c r="AC15">
        <v>4</v>
      </c>
      <c r="AD15">
        <v>4</v>
      </c>
      <c r="AE15">
        <v>1</v>
      </c>
      <c r="AF15">
        <v>13</v>
      </c>
      <c r="AG15">
        <v>1</v>
      </c>
      <c r="AH15">
        <v>1</v>
      </c>
      <c r="AI15">
        <v>1</v>
      </c>
      <c r="AJ15">
        <v>1</v>
      </c>
      <c r="AK15">
        <v>1</v>
      </c>
      <c r="AL15">
        <v>1</v>
      </c>
      <c r="AM15">
        <v>1</v>
      </c>
      <c r="AN15">
        <v>1</v>
      </c>
      <c r="AO15">
        <v>1</v>
      </c>
      <c r="AP15">
        <v>7</v>
      </c>
      <c r="AQ15">
        <v>1</v>
      </c>
      <c r="AR15">
        <v>7</v>
      </c>
      <c r="AS15">
        <v>1</v>
      </c>
      <c r="AT15">
        <v>1</v>
      </c>
      <c r="AU15">
        <v>1</v>
      </c>
      <c r="AV15">
        <v>1</v>
      </c>
      <c r="AW15">
        <v>5</v>
      </c>
      <c r="AX15">
        <v>1</v>
      </c>
      <c r="AY15">
        <v>2</v>
      </c>
      <c r="AZ15">
        <v>1</v>
      </c>
      <c r="BA15">
        <v>7</v>
      </c>
      <c r="BB15">
        <v>1</v>
      </c>
      <c r="BC15">
        <v>7</v>
      </c>
      <c r="BD15">
        <v>1</v>
      </c>
      <c r="BE15">
        <v>1</v>
      </c>
      <c r="BF15">
        <v>1</v>
      </c>
      <c r="BG15">
        <v>7</v>
      </c>
      <c r="BH15">
        <v>7</v>
      </c>
      <c r="BI15">
        <v>7</v>
      </c>
      <c r="BJ15">
        <v>7</v>
      </c>
      <c r="BK15">
        <v>7</v>
      </c>
      <c r="BL15">
        <v>7</v>
      </c>
      <c r="BM15">
        <v>1</v>
      </c>
      <c r="BN15">
        <v>7</v>
      </c>
      <c r="BO15">
        <v>7</v>
      </c>
      <c r="BP15">
        <v>7</v>
      </c>
      <c r="BQ15">
        <v>7</v>
      </c>
      <c r="BR15">
        <v>5</v>
      </c>
      <c r="BS15">
        <v>1</v>
      </c>
      <c r="BT15">
        <v>1</v>
      </c>
      <c r="BU15">
        <v>5</v>
      </c>
      <c r="BV15">
        <v>1</v>
      </c>
      <c r="BW15">
        <v>4</v>
      </c>
      <c r="BX15">
        <v>1</v>
      </c>
      <c r="BY15">
        <v>3</v>
      </c>
      <c r="BZ15">
        <v>1</v>
      </c>
      <c r="CA15">
        <v>1</v>
      </c>
      <c r="CB15">
        <v>2</v>
      </c>
      <c r="CC15">
        <v>1</v>
      </c>
      <c r="CD15">
        <v>2</v>
      </c>
      <c r="CE15">
        <v>1</v>
      </c>
      <c r="CF15">
        <v>1</v>
      </c>
      <c r="CG15">
        <v>1</v>
      </c>
      <c r="CH15">
        <v>1</v>
      </c>
      <c r="CI15">
        <v>1</v>
      </c>
      <c r="CJ15">
        <v>1</v>
      </c>
      <c r="CK15">
        <v>2</v>
      </c>
      <c r="CL15">
        <v>7</v>
      </c>
      <c r="CM15">
        <v>1</v>
      </c>
      <c r="CN15">
        <v>4</v>
      </c>
      <c r="CO15">
        <v>6</v>
      </c>
      <c r="CP15">
        <v>1</v>
      </c>
      <c r="CQ15">
        <v>3</v>
      </c>
      <c r="CR15">
        <v>5</v>
      </c>
      <c r="CS15">
        <v>1</v>
      </c>
      <c r="CT15">
        <v>2</v>
      </c>
      <c r="CU15">
        <v>7</v>
      </c>
      <c r="CV15">
        <v>1</v>
      </c>
      <c r="CW15">
        <v>6</v>
      </c>
      <c r="CX15">
        <v>7</v>
      </c>
      <c r="CY15">
        <v>1</v>
      </c>
      <c r="CZ15">
        <v>3</v>
      </c>
      <c r="DA15">
        <v>1</v>
      </c>
      <c r="DB15">
        <v>4</v>
      </c>
      <c r="DC15">
        <v>5</v>
      </c>
      <c r="DD15">
        <v>3</v>
      </c>
      <c r="DE15">
        <v>3</v>
      </c>
      <c r="DF15">
        <v>3</v>
      </c>
      <c r="DG15">
        <v>4</v>
      </c>
      <c r="DH15">
        <v>1</v>
      </c>
      <c r="DI15">
        <v>3</v>
      </c>
      <c r="DJ15">
        <v>3</v>
      </c>
      <c r="DK15">
        <v>3</v>
      </c>
      <c r="DL15">
        <v>2</v>
      </c>
      <c r="DM15">
        <v>2</v>
      </c>
      <c r="DN15">
        <v>4</v>
      </c>
      <c r="DO15">
        <v>3</v>
      </c>
      <c r="DP15">
        <v>2</v>
      </c>
      <c r="DQ15">
        <v>3</v>
      </c>
      <c r="DR15">
        <v>4</v>
      </c>
      <c r="DS15">
        <v>3</v>
      </c>
      <c r="DT15">
        <v>293</v>
      </c>
      <c r="DX15">
        <f t="shared" si="11"/>
        <v>1</v>
      </c>
      <c r="DY15">
        <f t="shared" si="12"/>
        <v>1</v>
      </c>
      <c r="DZ15">
        <f t="shared" si="13"/>
        <v>1</v>
      </c>
      <c r="EA15">
        <f t="shared" si="14"/>
        <v>1</v>
      </c>
      <c r="EB15">
        <f t="shared" si="15"/>
        <v>1</v>
      </c>
      <c r="EC15">
        <f t="shared" si="16"/>
        <v>1</v>
      </c>
      <c r="ED15">
        <f t="shared" si="17"/>
        <v>1</v>
      </c>
      <c r="EE15">
        <f t="shared" si="18"/>
        <v>1</v>
      </c>
      <c r="EF15">
        <f t="shared" si="19"/>
        <v>1</v>
      </c>
      <c r="EG15">
        <f t="shared" si="20"/>
        <v>1</v>
      </c>
      <c r="EH15">
        <f t="shared" si="21"/>
        <v>1</v>
      </c>
      <c r="EI15">
        <f t="shared" si="22"/>
        <v>1</v>
      </c>
      <c r="EJ15">
        <f t="shared" si="1"/>
        <v>1</v>
      </c>
      <c r="EK15">
        <f t="shared" si="1"/>
        <v>1</v>
      </c>
      <c r="EL15">
        <f t="shared" si="1"/>
        <v>1</v>
      </c>
      <c r="EM15">
        <f t="shared" si="1"/>
        <v>5</v>
      </c>
      <c r="EN15">
        <f t="shared" si="1"/>
        <v>1</v>
      </c>
      <c r="EO15">
        <f t="shared" si="1"/>
        <v>2</v>
      </c>
      <c r="EP15">
        <f t="shared" si="1"/>
        <v>1</v>
      </c>
      <c r="EQ15">
        <f t="shared" si="23"/>
        <v>1</v>
      </c>
      <c r="ER15">
        <f t="shared" si="2"/>
        <v>1</v>
      </c>
      <c r="ES15">
        <f t="shared" si="24"/>
        <v>1</v>
      </c>
      <c r="ET15">
        <f t="shared" si="3"/>
        <v>1</v>
      </c>
      <c r="EU15">
        <f t="shared" si="4"/>
        <v>1</v>
      </c>
      <c r="EV15">
        <f t="shared" si="5"/>
        <v>1</v>
      </c>
      <c r="EW15">
        <f t="shared" si="25"/>
        <v>1</v>
      </c>
      <c r="EX15">
        <f t="shared" si="26"/>
        <v>1</v>
      </c>
      <c r="EY15">
        <f t="shared" si="27"/>
        <v>1</v>
      </c>
      <c r="EZ15">
        <f t="shared" si="28"/>
        <v>1</v>
      </c>
      <c r="FA15">
        <f t="shared" si="29"/>
        <v>1</v>
      </c>
      <c r="FB15">
        <f t="shared" si="30"/>
        <v>1</v>
      </c>
      <c r="FC15">
        <f t="shared" si="7"/>
        <v>1</v>
      </c>
      <c r="FD15">
        <f t="shared" si="31"/>
        <v>1</v>
      </c>
      <c r="FE15">
        <f t="shared" si="32"/>
        <v>1</v>
      </c>
      <c r="FF15">
        <f t="shared" si="33"/>
        <v>1</v>
      </c>
      <c r="FG15">
        <f t="shared" si="34"/>
        <v>1</v>
      </c>
      <c r="FI15">
        <f t="shared" si="98"/>
        <v>1</v>
      </c>
      <c r="FJ15">
        <f t="shared" si="36"/>
        <v>1</v>
      </c>
      <c r="FK15">
        <f t="shared" si="37"/>
        <v>1</v>
      </c>
      <c r="FL15">
        <f t="shared" si="38"/>
        <v>1</v>
      </c>
      <c r="FM15">
        <f t="shared" si="39"/>
        <v>1</v>
      </c>
      <c r="FN15">
        <f t="shared" si="40"/>
        <v>2</v>
      </c>
      <c r="FO15">
        <f t="shared" si="41"/>
        <v>1</v>
      </c>
      <c r="FP15">
        <f t="shared" si="42"/>
        <v>3</v>
      </c>
      <c r="FQ15">
        <f t="shared" si="43"/>
        <v>1</v>
      </c>
      <c r="FR15">
        <f t="shared" si="44"/>
        <v>1</v>
      </c>
      <c r="FS15">
        <f t="shared" si="45"/>
        <v>2</v>
      </c>
      <c r="FT15">
        <f t="shared" si="46"/>
        <v>1</v>
      </c>
      <c r="FU15">
        <f t="shared" si="47"/>
        <v>2</v>
      </c>
      <c r="FV15">
        <f t="shared" si="48"/>
        <v>1</v>
      </c>
      <c r="FW15">
        <f t="shared" si="49"/>
        <v>1</v>
      </c>
      <c r="FX15">
        <f t="shared" si="50"/>
        <v>1</v>
      </c>
      <c r="FY15">
        <f t="shared" si="51"/>
        <v>1</v>
      </c>
      <c r="FZ15">
        <f t="shared" si="52"/>
        <v>1</v>
      </c>
      <c r="GB15">
        <f t="shared" si="53"/>
        <v>1</v>
      </c>
      <c r="GC15">
        <f t="shared" si="54"/>
        <v>2</v>
      </c>
      <c r="GD15">
        <f t="shared" si="55"/>
        <v>7</v>
      </c>
      <c r="GE15">
        <f t="shared" si="56"/>
        <v>1</v>
      </c>
      <c r="GF15">
        <f t="shared" si="57"/>
        <v>4</v>
      </c>
      <c r="GG15">
        <f t="shared" si="58"/>
        <v>6</v>
      </c>
      <c r="GH15">
        <f t="shared" si="59"/>
        <v>1</v>
      </c>
      <c r="GI15">
        <f t="shared" si="60"/>
        <v>3</v>
      </c>
      <c r="GJ15">
        <f t="shared" si="61"/>
        <v>5</v>
      </c>
      <c r="GK15">
        <f t="shared" si="62"/>
        <v>1</v>
      </c>
      <c r="GL15">
        <f t="shared" si="96"/>
        <v>6</v>
      </c>
      <c r="GM15">
        <f t="shared" si="63"/>
        <v>7</v>
      </c>
      <c r="GN15">
        <f t="shared" si="64"/>
        <v>1</v>
      </c>
      <c r="GO15">
        <f t="shared" si="65"/>
        <v>6</v>
      </c>
      <c r="GP15">
        <f t="shared" si="66"/>
        <v>7</v>
      </c>
      <c r="GQ15">
        <f t="shared" si="67"/>
        <v>1</v>
      </c>
      <c r="GR15">
        <f t="shared" si="68"/>
        <v>3</v>
      </c>
      <c r="GS15">
        <f t="shared" si="69"/>
        <v>1</v>
      </c>
      <c r="GU15">
        <f t="shared" si="70"/>
        <v>2</v>
      </c>
      <c r="GV15">
        <f t="shared" si="71"/>
        <v>1</v>
      </c>
      <c r="GW15">
        <f t="shared" si="72"/>
        <v>3</v>
      </c>
      <c r="GX15">
        <f t="shared" si="73"/>
        <v>3</v>
      </c>
      <c r="GY15">
        <f t="shared" si="74"/>
        <v>3</v>
      </c>
      <c r="GZ15">
        <f t="shared" si="75"/>
        <v>2</v>
      </c>
      <c r="HA15">
        <f t="shared" si="76"/>
        <v>5</v>
      </c>
      <c r="HB15">
        <f t="shared" si="77"/>
        <v>3</v>
      </c>
      <c r="HC15">
        <f t="shared" si="78"/>
        <v>3</v>
      </c>
      <c r="HD15">
        <f t="shared" si="79"/>
        <v>3</v>
      </c>
      <c r="HE15">
        <f t="shared" si="80"/>
        <v>2</v>
      </c>
      <c r="HF15">
        <f t="shared" si="81"/>
        <v>2</v>
      </c>
      <c r="HG15">
        <f t="shared" si="82"/>
        <v>4</v>
      </c>
      <c r="HH15">
        <f t="shared" si="83"/>
        <v>3</v>
      </c>
      <c r="HI15">
        <f t="shared" si="84"/>
        <v>2</v>
      </c>
      <c r="HJ15">
        <f t="shared" si="85"/>
        <v>3</v>
      </c>
      <c r="HK15">
        <f t="shared" si="86"/>
        <v>2</v>
      </c>
      <c r="HL15">
        <f t="shared" si="87"/>
        <v>3</v>
      </c>
      <c r="HN15" s="10">
        <f t="shared" si="88"/>
        <v>1.2777777777777777</v>
      </c>
      <c r="HO15" s="10">
        <f t="shared" si="89"/>
        <v>1</v>
      </c>
      <c r="HP15" s="10">
        <f t="shared" si="90"/>
        <v>1.2777777777777777</v>
      </c>
      <c r="HQ15" s="10">
        <f t="shared" si="91"/>
        <v>1</v>
      </c>
      <c r="HR15" s="10">
        <f t="shared" si="92"/>
        <v>4</v>
      </c>
      <c r="HS15" s="10">
        <f t="shared" si="93"/>
        <v>5.5</v>
      </c>
      <c r="HT15" s="10">
        <f t="shared" si="94"/>
        <v>6.4</v>
      </c>
      <c r="HU15">
        <f t="shared" si="95"/>
        <v>49</v>
      </c>
    </row>
    <row r="16" spans="1:231" x14ac:dyDescent="0.35">
      <c r="A16">
        <v>18</v>
      </c>
      <c r="B16" s="2">
        <v>44870.191412037035</v>
      </c>
      <c r="C16" s="2">
        <v>44870.207106481481</v>
      </c>
      <c r="D16">
        <v>0</v>
      </c>
      <c r="E16">
        <v>100</v>
      </c>
      <c r="F16">
        <v>1355</v>
      </c>
      <c r="G16">
        <v>1</v>
      </c>
      <c r="H16" s="2">
        <v>44870.207118055558</v>
      </c>
      <c r="I16" t="s">
        <v>392</v>
      </c>
      <c r="J16" t="s">
        <v>370</v>
      </c>
      <c r="K16" t="s">
        <v>367</v>
      </c>
      <c r="L16">
        <v>0.89999997615814198</v>
      </c>
      <c r="M16">
        <v>1</v>
      </c>
      <c r="N16">
        <v>49</v>
      </c>
      <c r="O16">
        <v>1</v>
      </c>
      <c r="P16">
        <v>1</v>
      </c>
      <c r="V16">
        <v>1</v>
      </c>
      <c r="X16">
        <v>2</v>
      </c>
      <c r="Y16">
        <v>1</v>
      </c>
      <c r="Z16">
        <v>5</v>
      </c>
      <c r="AA16">
        <v>6</v>
      </c>
      <c r="AB16" t="s">
        <v>393</v>
      </c>
      <c r="AC16">
        <v>4</v>
      </c>
      <c r="AD16">
        <v>8</v>
      </c>
      <c r="AE16">
        <v>3</v>
      </c>
      <c r="AF16">
        <v>14</v>
      </c>
      <c r="AG16">
        <v>2</v>
      </c>
      <c r="AH16">
        <v>5</v>
      </c>
      <c r="AI16">
        <v>5</v>
      </c>
      <c r="AJ16">
        <v>3</v>
      </c>
      <c r="AK16">
        <v>5</v>
      </c>
      <c r="AL16">
        <v>3</v>
      </c>
      <c r="AM16">
        <v>2</v>
      </c>
      <c r="AN16">
        <v>5</v>
      </c>
      <c r="AO16">
        <v>3</v>
      </c>
      <c r="AP16">
        <v>6</v>
      </c>
      <c r="AQ16">
        <v>2</v>
      </c>
      <c r="AR16">
        <v>6</v>
      </c>
      <c r="AS16">
        <v>2</v>
      </c>
      <c r="AT16">
        <v>5</v>
      </c>
      <c r="AU16">
        <v>2</v>
      </c>
      <c r="AV16">
        <v>3</v>
      </c>
      <c r="AW16">
        <v>2</v>
      </c>
      <c r="AX16">
        <v>5</v>
      </c>
      <c r="AY16">
        <v>2</v>
      </c>
      <c r="AZ16">
        <v>3</v>
      </c>
      <c r="BA16">
        <v>6</v>
      </c>
      <c r="BB16">
        <v>5</v>
      </c>
      <c r="BC16">
        <v>5</v>
      </c>
      <c r="BD16">
        <v>6</v>
      </c>
      <c r="BE16">
        <v>5</v>
      </c>
      <c r="BF16">
        <v>4</v>
      </c>
      <c r="BG16">
        <v>5</v>
      </c>
      <c r="BH16">
        <v>6</v>
      </c>
      <c r="BI16">
        <v>6</v>
      </c>
      <c r="BJ16">
        <v>6</v>
      </c>
      <c r="BK16">
        <v>5</v>
      </c>
      <c r="BL16">
        <v>6</v>
      </c>
      <c r="BM16">
        <v>3</v>
      </c>
      <c r="BN16">
        <v>5</v>
      </c>
      <c r="BO16">
        <v>5</v>
      </c>
      <c r="BP16">
        <v>5</v>
      </c>
      <c r="BQ16">
        <v>6</v>
      </c>
      <c r="BR16">
        <v>4</v>
      </c>
      <c r="BS16">
        <v>1</v>
      </c>
      <c r="BT16">
        <v>2</v>
      </c>
      <c r="BU16">
        <v>4</v>
      </c>
      <c r="BV16">
        <v>2</v>
      </c>
      <c r="BW16">
        <v>2</v>
      </c>
      <c r="BX16">
        <v>2</v>
      </c>
      <c r="BY16">
        <v>2</v>
      </c>
      <c r="BZ16">
        <v>1</v>
      </c>
      <c r="CA16">
        <v>2</v>
      </c>
      <c r="CB16">
        <v>2</v>
      </c>
      <c r="CC16">
        <v>2</v>
      </c>
      <c r="CD16">
        <v>2</v>
      </c>
      <c r="CE16">
        <v>1</v>
      </c>
      <c r="CF16">
        <v>2</v>
      </c>
      <c r="CG16">
        <v>2</v>
      </c>
      <c r="CH16">
        <v>1</v>
      </c>
      <c r="CI16">
        <v>1</v>
      </c>
      <c r="CJ16">
        <v>2</v>
      </c>
      <c r="CK16">
        <v>2</v>
      </c>
      <c r="CL16">
        <v>6</v>
      </c>
      <c r="CM16">
        <v>2</v>
      </c>
      <c r="CN16">
        <v>3</v>
      </c>
      <c r="CO16">
        <v>6</v>
      </c>
      <c r="CP16">
        <v>2</v>
      </c>
      <c r="CQ16">
        <v>4</v>
      </c>
      <c r="CR16">
        <v>6</v>
      </c>
      <c r="CS16">
        <v>4</v>
      </c>
      <c r="CT16">
        <v>5</v>
      </c>
      <c r="CU16">
        <v>6</v>
      </c>
      <c r="CV16">
        <v>5</v>
      </c>
      <c r="CW16">
        <v>4</v>
      </c>
      <c r="CX16">
        <v>6</v>
      </c>
      <c r="CY16">
        <v>4</v>
      </c>
      <c r="CZ16">
        <v>3</v>
      </c>
      <c r="DA16">
        <v>2</v>
      </c>
      <c r="DB16">
        <v>5</v>
      </c>
      <c r="DC16">
        <v>4</v>
      </c>
      <c r="DD16">
        <v>2</v>
      </c>
      <c r="DE16">
        <v>3</v>
      </c>
      <c r="DF16">
        <v>4</v>
      </c>
      <c r="DG16">
        <v>4</v>
      </c>
      <c r="DH16">
        <v>4</v>
      </c>
      <c r="DI16">
        <v>5</v>
      </c>
      <c r="DJ16">
        <v>2</v>
      </c>
      <c r="DK16">
        <v>3</v>
      </c>
      <c r="DL16">
        <v>2</v>
      </c>
      <c r="DM16">
        <v>3</v>
      </c>
      <c r="DN16">
        <v>2</v>
      </c>
      <c r="DO16">
        <v>1</v>
      </c>
      <c r="DP16">
        <v>2</v>
      </c>
      <c r="DQ16">
        <v>2</v>
      </c>
      <c r="DR16">
        <v>4</v>
      </c>
      <c r="DS16">
        <v>4</v>
      </c>
      <c r="DT16">
        <v>339</v>
      </c>
      <c r="DX16">
        <f t="shared" si="11"/>
        <v>5</v>
      </c>
      <c r="DY16">
        <f t="shared" si="12"/>
        <v>5</v>
      </c>
      <c r="DZ16">
        <f t="shared" si="13"/>
        <v>3</v>
      </c>
      <c r="EA16">
        <f t="shared" si="14"/>
        <v>5</v>
      </c>
      <c r="EB16">
        <f t="shared" si="15"/>
        <v>3</v>
      </c>
      <c r="EC16">
        <f t="shared" si="16"/>
        <v>2</v>
      </c>
      <c r="ED16">
        <f t="shared" si="17"/>
        <v>5</v>
      </c>
      <c r="EE16">
        <f t="shared" si="18"/>
        <v>3</v>
      </c>
      <c r="EF16">
        <f t="shared" si="19"/>
        <v>2</v>
      </c>
      <c r="EG16">
        <f t="shared" si="20"/>
        <v>2</v>
      </c>
      <c r="EH16">
        <f t="shared" si="21"/>
        <v>2</v>
      </c>
      <c r="EI16">
        <f t="shared" si="22"/>
        <v>2</v>
      </c>
      <c r="EJ16">
        <f t="shared" si="1"/>
        <v>5</v>
      </c>
      <c r="EK16">
        <f t="shared" si="1"/>
        <v>2</v>
      </c>
      <c r="EL16">
        <f t="shared" si="1"/>
        <v>3</v>
      </c>
      <c r="EM16">
        <f t="shared" si="1"/>
        <v>2</v>
      </c>
      <c r="EN16">
        <f t="shared" si="1"/>
        <v>5</v>
      </c>
      <c r="EO16">
        <f t="shared" si="1"/>
        <v>2</v>
      </c>
      <c r="EP16">
        <f t="shared" si="1"/>
        <v>3</v>
      </c>
      <c r="EQ16">
        <f t="shared" si="23"/>
        <v>2</v>
      </c>
      <c r="ER16">
        <f t="shared" si="2"/>
        <v>5</v>
      </c>
      <c r="ES16">
        <f t="shared" si="24"/>
        <v>3</v>
      </c>
      <c r="ET16">
        <f t="shared" si="3"/>
        <v>6</v>
      </c>
      <c r="EU16">
        <f t="shared" si="4"/>
        <v>5</v>
      </c>
      <c r="EV16">
        <f t="shared" si="5"/>
        <v>4</v>
      </c>
      <c r="EW16">
        <f t="shared" si="25"/>
        <v>3</v>
      </c>
      <c r="EX16">
        <f t="shared" si="26"/>
        <v>2</v>
      </c>
      <c r="EY16">
        <f t="shared" si="27"/>
        <v>2</v>
      </c>
      <c r="EZ16">
        <f t="shared" si="28"/>
        <v>2</v>
      </c>
      <c r="FA16">
        <f t="shared" si="29"/>
        <v>3</v>
      </c>
      <c r="FB16">
        <f t="shared" si="30"/>
        <v>2</v>
      </c>
      <c r="FC16">
        <f t="shared" si="7"/>
        <v>3</v>
      </c>
      <c r="FD16">
        <f t="shared" si="31"/>
        <v>3</v>
      </c>
      <c r="FE16">
        <f t="shared" si="32"/>
        <v>3</v>
      </c>
      <c r="FF16">
        <f t="shared" si="33"/>
        <v>3</v>
      </c>
      <c r="FG16">
        <f t="shared" si="34"/>
        <v>2</v>
      </c>
      <c r="FI16">
        <f t="shared" si="98"/>
        <v>2</v>
      </c>
      <c r="FJ16">
        <f t="shared" si="36"/>
        <v>1</v>
      </c>
      <c r="FK16">
        <f t="shared" si="37"/>
        <v>2</v>
      </c>
      <c r="FL16">
        <f t="shared" si="38"/>
        <v>2</v>
      </c>
      <c r="FM16">
        <f t="shared" si="39"/>
        <v>2</v>
      </c>
      <c r="FN16">
        <f t="shared" si="40"/>
        <v>4</v>
      </c>
      <c r="FO16">
        <f t="shared" si="41"/>
        <v>2</v>
      </c>
      <c r="FP16">
        <f t="shared" si="42"/>
        <v>2</v>
      </c>
      <c r="FQ16">
        <f t="shared" si="43"/>
        <v>1</v>
      </c>
      <c r="FR16">
        <f t="shared" si="44"/>
        <v>2</v>
      </c>
      <c r="FS16">
        <f t="shared" si="45"/>
        <v>2</v>
      </c>
      <c r="FT16">
        <f t="shared" si="46"/>
        <v>2</v>
      </c>
      <c r="FU16">
        <f t="shared" si="47"/>
        <v>2</v>
      </c>
      <c r="FV16">
        <f t="shared" si="48"/>
        <v>1</v>
      </c>
      <c r="FW16">
        <f t="shared" si="49"/>
        <v>2</v>
      </c>
      <c r="FX16">
        <f t="shared" si="50"/>
        <v>2</v>
      </c>
      <c r="FY16">
        <f t="shared" si="51"/>
        <v>1</v>
      </c>
      <c r="FZ16">
        <f t="shared" si="52"/>
        <v>1</v>
      </c>
      <c r="GB16">
        <f t="shared" si="53"/>
        <v>2</v>
      </c>
      <c r="GC16">
        <f t="shared" si="54"/>
        <v>2</v>
      </c>
      <c r="GD16">
        <f t="shared" si="55"/>
        <v>6</v>
      </c>
      <c r="GE16">
        <f t="shared" si="56"/>
        <v>2</v>
      </c>
      <c r="GF16">
        <f t="shared" si="57"/>
        <v>3</v>
      </c>
      <c r="GG16">
        <f t="shared" si="58"/>
        <v>6</v>
      </c>
      <c r="GH16">
        <f t="shared" si="59"/>
        <v>2</v>
      </c>
      <c r="GI16">
        <f t="shared" si="60"/>
        <v>4</v>
      </c>
      <c r="GJ16">
        <f t="shared" si="61"/>
        <v>6</v>
      </c>
      <c r="GK16">
        <f t="shared" si="62"/>
        <v>4</v>
      </c>
      <c r="GL16">
        <f t="shared" si="96"/>
        <v>3</v>
      </c>
      <c r="GM16">
        <f t="shared" si="63"/>
        <v>6</v>
      </c>
      <c r="GN16">
        <f t="shared" si="64"/>
        <v>5</v>
      </c>
      <c r="GO16">
        <f t="shared" si="65"/>
        <v>4</v>
      </c>
      <c r="GP16">
        <f t="shared" si="66"/>
        <v>6</v>
      </c>
      <c r="GQ16">
        <f t="shared" si="67"/>
        <v>4</v>
      </c>
      <c r="GR16">
        <f t="shared" si="68"/>
        <v>3</v>
      </c>
      <c r="GS16">
        <f t="shared" si="69"/>
        <v>2</v>
      </c>
      <c r="GU16">
        <f t="shared" si="70"/>
        <v>1</v>
      </c>
      <c r="GV16">
        <f t="shared" si="71"/>
        <v>2</v>
      </c>
      <c r="GW16">
        <f t="shared" si="72"/>
        <v>2</v>
      </c>
      <c r="GX16">
        <f t="shared" si="73"/>
        <v>3</v>
      </c>
      <c r="GY16">
        <f t="shared" si="74"/>
        <v>2</v>
      </c>
      <c r="GZ16">
        <f t="shared" si="75"/>
        <v>2</v>
      </c>
      <c r="HA16">
        <f t="shared" si="76"/>
        <v>2</v>
      </c>
      <c r="HB16">
        <f t="shared" si="77"/>
        <v>1</v>
      </c>
      <c r="HC16">
        <f t="shared" si="78"/>
        <v>2</v>
      </c>
      <c r="HD16">
        <f t="shared" si="79"/>
        <v>3</v>
      </c>
      <c r="HE16">
        <f t="shared" si="80"/>
        <v>2</v>
      </c>
      <c r="HF16">
        <f t="shared" si="81"/>
        <v>3</v>
      </c>
      <c r="HG16">
        <f t="shared" si="82"/>
        <v>2</v>
      </c>
      <c r="HH16">
        <f t="shared" si="83"/>
        <v>1</v>
      </c>
      <c r="HI16">
        <f t="shared" si="84"/>
        <v>2</v>
      </c>
      <c r="HJ16">
        <f t="shared" si="85"/>
        <v>2</v>
      </c>
      <c r="HK16">
        <f t="shared" si="86"/>
        <v>2</v>
      </c>
      <c r="HL16">
        <f t="shared" si="87"/>
        <v>2</v>
      </c>
      <c r="HN16" s="10">
        <f t="shared" si="88"/>
        <v>3.2222222222222223</v>
      </c>
      <c r="HO16" s="10">
        <f t="shared" si="89"/>
        <v>3.1111111111111112</v>
      </c>
      <c r="HP16" s="10">
        <f t="shared" si="90"/>
        <v>1.8333333333333333</v>
      </c>
      <c r="HQ16" s="10">
        <f t="shared" si="91"/>
        <v>3.1666666666666665</v>
      </c>
      <c r="HR16" s="10">
        <f t="shared" si="92"/>
        <v>3.1666666666666665</v>
      </c>
      <c r="HS16" s="10">
        <f t="shared" si="93"/>
        <v>5.333333333333333</v>
      </c>
      <c r="HT16" s="10">
        <f t="shared" si="94"/>
        <v>6</v>
      </c>
      <c r="HU16">
        <f t="shared" si="95"/>
        <v>36</v>
      </c>
    </row>
    <row r="17" spans="1:229" x14ac:dyDescent="0.35">
      <c r="A17">
        <v>19</v>
      </c>
      <c r="B17" s="2">
        <v>44870.462152777778</v>
      </c>
      <c r="C17" s="2">
        <v>44870.47115740741</v>
      </c>
      <c r="D17">
        <v>0</v>
      </c>
      <c r="E17">
        <v>100</v>
      </c>
      <c r="F17">
        <v>778</v>
      </c>
      <c r="G17">
        <v>1</v>
      </c>
      <c r="H17" s="2">
        <v>44870.471180555556</v>
      </c>
      <c r="I17" t="s">
        <v>394</v>
      </c>
      <c r="J17" t="s">
        <v>370</v>
      </c>
      <c r="K17" t="s">
        <v>367</v>
      </c>
      <c r="L17">
        <v>0.89999997615814198</v>
      </c>
      <c r="M17">
        <v>1</v>
      </c>
      <c r="N17">
        <v>49</v>
      </c>
      <c r="O17">
        <v>2</v>
      </c>
      <c r="P17">
        <v>1</v>
      </c>
      <c r="V17">
        <v>1</v>
      </c>
      <c r="X17">
        <v>2</v>
      </c>
      <c r="Y17">
        <v>1</v>
      </c>
      <c r="Z17">
        <v>8</v>
      </c>
      <c r="AA17">
        <v>2</v>
      </c>
      <c r="AB17" t="s">
        <v>390</v>
      </c>
      <c r="AC17">
        <v>3</v>
      </c>
      <c r="AD17">
        <v>15</v>
      </c>
      <c r="AE17">
        <v>1</v>
      </c>
      <c r="AF17">
        <v>15</v>
      </c>
      <c r="AG17">
        <v>1</v>
      </c>
      <c r="AH17">
        <v>1</v>
      </c>
      <c r="AI17">
        <v>1</v>
      </c>
      <c r="AJ17">
        <v>1</v>
      </c>
      <c r="AK17">
        <v>1</v>
      </c>
      <c r="AL17">
        <v>1</v>
      </c>
      <c r="AM17">
        <v>1</v>
      </c>
      <c r="AN17">
        <v>1</v>
      </c>
      <c r="AO17">
        <v>1</v>
      </c>
      <c r="AP17">
        <v>6</v>
      </c>
      <c r="AQ17">
        <v>1</v>
      </c>
      <c r="AR17">
        <v>6</v>
      </c>
      <c r="AS17">
        <v>1</v>
      </c>
      <c r="AT17">
        <v>1</v>
      </c>
      <c r="AU17">
        <v>1</v>
      </c>
      <c r="AV17">
        <v>1</v>
      </c>
      <c r="AW17">
        <v>6</v>
      </c>
      <c r="AX17">
        <v>1</v>
      </c>
      <c r="AY17">
        <v>1</v>
      </c>
      <c r="AZ17">
        <v>1</v>
      </c>
      <c r="BA17">
        <v>7</v>
      </c>
      <c r="BB17">
        <v>2</v>
      </c>
      <c r="BC17">
        <v>1</v>
      </c>
      <c r="BD17">
        <v>1</v>
      </c>
      <c r="BE17">
        <v>7</v>
      </c>
      <c r="BF17">
        <v>1</v>
      </c>
      <c r="BG17">
        <v>7</v>
      </c>
      <c r="BH17">
        <v>7</v>
      </c>
      <c r="BI17">
        <v>7</v>
      </c>
      <c r="BJ17">
        <v>7</v>
      </c>
      <c r="BK17">
        <v>7</v>
      </c>
      <c r="BL17">
        <v>7</v>
      </c>
      <c r="BM17">
        <v>1</v>
      </c>
      <c r="BN17">
        <v>7</v>
      </c>
      <c r="BO17">
        <v>7</v>
      </c>
      <c r="BP17">
        <v>7</v>
      </c>
      <c r="BQ17">
        <v>7</v>
      </c>
      <c r="BR17">
        <v>4</v>
      </c>
      <c r="BS17">
        <v>1</v>
      </c>
      <c r="BT17">
        <v>1</v>
      </c>
      <c r="BU17">
        <v>4</v>
      </c>
      <c r="BV17">
        <v>1</v>
      </c>
      <c r="BW17">
        <v>4</v>
      </c>
      <c r="BX17">
        <v>2</v>
      </c>
      <c r="BY17">
        <v>2</v>
      </c>
      <c r="BZ17">
        <v>1</v>
      </c>
      <c r="CA17">
        <v>1</v>
      </c>
      <c r="CB17">
        <v>2</v>
      </c>
      <c r="CC17">
        <v>1</v>
      </c>
      <c r="CD17">
        <v>2</v>
      </c>
      <c r="CE17">
        <v>1</v>
      </c>
      <c r="CF17">
        <v>1</v>
      </c>
      <c r="CG17">
        <v>2</v>
      </c>
      <c r="CH17">
        <v>1</v>
      </c>
      <c r="CI17">
        <v>1</v>
      </c>
      <c r="CJ17">
        <v>3</v>
      </c>
      <c r="CK17">
        <v>6</v>
      </c>
      <c r="CL17">
        <v>7</v>
      </c>
      <c r="CM17">
        <v>1</v>
      </c>
      <c r="CN17">
        <v>1</v>
      </c>
      <c r="CO17">
        <v>7</v>
      </c>
      <c r="CP17">
        <v>2</v>
      </c>
      <c r="CQ17">
        <v>6</v>
      </c>
      <c r="CR17">
        <v>6</v>
      </c>
      <c r="CS17">
        <v>3</v>
      </c>
      <c r="CT17">
        <v>2</v>
      </c>
      <c r="CU17">
        <v>7</v>
      </c>
      <c r="CV17">
        <v>1</v>
      </c>
      <c r="CW17">
        <v>6</v>
      </c>
      <c r="CX17">
        <v>7</v>
      </c>
      <c r="CY17">
        <v>2</v>
      </c>
      <c r="CZ17">
        <v>3</v>
      </c>
      <c r="DA17">
        <v>1</v>
      </c>
      <c r="DB17">
        <v>5</v>
      </c>
      <c r="DC17">
        <v>5</v>
      </c>
      <c r="DD17">
        <v>2</v>
      </c>
      <c r="DE17">
        <v>2</v>
      </c>
      <c r="DF17">
        <v>2</v>
      </c>
      <c r="DG17">
        <v>4</v>
      </c>
      <c r="DH17">
        <v>1</v>
      </c>
      <c r="DI17">
        <v>4</v>
      </c>
      <c r="DJ17">
        <v>1</v>
      </c>
      <c r="DK17">
        <v>2</v>
      </c>
      <c r="DL17">
        <v>1</v>
      </c>
      <c r="DM17">
        <v>2</v>
      </c>
      <c r="DN17">
        <v>1</v>
      </c>
      <c r="DO17">
        <v>1</v>
      </c>
      <c r="DP17">
        <v>1</v>
      </c>
      <c r="DQ17">
        <v>3</v>
      </c>
      <c r="DR17">
        <v>1</v>
      </c>
      <c r="DS17">
        <v>4</v>
      </c>
      <c r="DT17">
        <v>284</v>
      </c>
      <c r="DX17">
        <f t="shared" si="11"/>
        <v>1</v>
      </c>
      <c r="DY17">
        <f t="shared" si="12"/>
        <v>1</v>
      </c>
      <c r="DZ17">
        <f t="shared" si="13"/>
        <v>1</v>
      </c>
      <c r="EA17">
        <f t="shared" si="14"/>
        <v>1</v>
      </c>
      <c r="EB17">
        <f t="shared" si="15"/>
        <v>1</v>
      </c>
      <c r="EC17">
        <f t="shared" si="16"/>
        <v>1</v>
      </c>
      <c r="ED17">
        <f t="shared" si="17"/>
        <v>1</v>
      </c>
      <c r="EE17">
        <f t="shared" si="18"/>
        <v>1</v>
      </c>
      <c r="EF17">
        <f t="shared" si="19"/>
        <v>2</v>
      </c>
      <c r="EG17">
        <f t="shared" si="20"/>
        <v>1</v>
      </c>
      <c r="EH17">
        <f t="shared" si="21"/>
        <v>2</v>
      </c>
      <c r="EI17">
        <f t="shared" si="22"/>
        <v>1</v>
      </c>
      <c r="EJ17">
        <f t="shared" si="1"/>
        <v>1</v>
      </c>
      <c r="EK17">
        <f t="shared" si="1"/>
        <v>1</v>
      </c>
      <c r="EL17">
        <f t="shared" si="1"/>
        <v>1</v>
      </c>
      <c r="EM17">
        <f t="shared" si="1"/>
        <v>6</v>
      </c>
      <c r="EN17">
        <f t="shared" si="1"/>
        <v>1</v>
      </c>
      <c r="EO17">
        <f t="shared" si="1"/>
        <v>1</v>
      </c>
      <c r="EP17">
        <f t="shared" si="1"/>
        <v>1</v>
      </c>
      <c r="EQ17">
        <f t="shared" si="23"/>
        <v>1</v>
      </c>
      <c r="ER17">
        <f t="shared" si="2"/>
        <v>2</v>
      </c>
      <c r="ES17">
        <f t="shared" si="24"/>
        <v>7</v>
      </c>
      <c r="ET17">
        <f t="shared" si="3"/>
        <v>1</v>
      </c>
      <c r="EU17">
        <f t="shared" si="4"/>
        <v>7</v>
      </c>
      <c r="EV17">
        <f t="shared" si="5"/>
        <v>1</v>
      </c>
      <c r="EW17">
        <f t="shared" si="25"/>
        <v>1</v>
      </c>
      <c r="EX17">
        <f t="shared" si="26"/>
        <v>1</v>
      </c>
      <c r="EY17">
        <f t="shared" si="27"/>
        <v>1</v>
      </c>
      <c r="EZ17">
        <f t="shared" si="28"/>
        <v>1</v>
      </c>
      <c r="FA17">
        <f t="shared" si="29"/>
        <v>1</v>
      </c>
      <c r="FB17">
        <f t="shared" si="30"/>
        <v>1</v>
      </c>
      <c r="FC17">
        <f t="shared" si="7"/>
        <v>1</v>
      </c>
      <c r="FD17">
        <f t="shared" si="31"/>
        <v>1</v>
      </c>
      <c r="FE17">
        <f t="shared" si="32"/>
        <v>1</v>
      </c>
      <c r="FF17">
        <f t="shared" si="33"/>
        <v>1</v>
      </c>
      <c r="FG17">
        <f t="shared" si="34"/>
        <v>1</v>
      </c>
      <c r="FI17">
        <f t="shared" si="98"/>
        <v>2</v>
      </c>
      <c r="FJ17">
        <f t="shared" si="36"/>
        <v>1</v>
      </c>
      <c r="FK17">
        <f t="shared" si="37"/>
        <v>1</v>
      </c>
      <c r="FL17">
        <f t="shared" si="38"/>
        <v>2</v>
      </c>
      <c r="FM17">
        <f t="shared" si="39"/>
        <v>1</v>
      </c>
      <c r="FN17">
        <f t="shared" si="40"/>
        <v>2</v>
      </c>
      <c r="FO17">
        <f t="shared" si="41"/>
        <v>2</v>
      </c>
      <c r="FP17">
        <f t="shared" si="42"/>
        <v>2</v>
      </c>
      <c r="FQ17">
        <f t="shared" si="43"/>
        <v>1</v>
      </c>
      <c r="FR17">
        <f t="shared" si="44"/>
        <v>1</v>
      </c>
      <c r="FS17">
        <f t="shared" si="45"/>
        <v>2</v>
      </c>
      <c r="FT17">
        <f t="shared" si="46"/>
        <v>1</v>
      </c>
      <c r="FU17">
        <f t="shared" si="47"/>
        <v>2</v>
      </c>
      <c r="FV17">
        <f t="shared" si="48"/>
        <v>1</v>
      </c>
      <c r="FW17">
        <f t="shared" si="49"/>
        <v>1</v>
      </c>
      <c r="FX17">
        <f t="shared" si="50"/>
        <v>2</v>
      </c>
      <c r="FY17">
        <f t="shared" si="51"/>
        <v>1</v>
      </c>
      <c r="FZ17">
        <f t="shared" si="52"/>
        <v>1</v>
      </c>
      <c r="GB17">
        <f t="shared" si="53"/>
        <v>3</v>
      </c>
      <c r="GC17">
        <f t="shared" si="54"/>
        <v>6</v>
      </c>
      <c r="GD17">
        <f t="shared" si="55"/>
        <v>7</v>
      </c>
      <c r="GE17">
        <f t="shared" si="56"/>
        <v>1</v>
      </c>
      <c r="GF17">
        <f t="shared" si="57"/>
        <v>1</v>
      </c>
      <c r="GG17">
        <f t="shared" si="58"/>
        <v>7</v>
      </c>
      <c r="GH17">
        <f t="shared" si="59"/>
        <v>2</v>
      </c>
      <c r="GI17">
        <f t="shared" si="60"/>
        <v>6</v>
      </c>
      <c r="GJ17">
        <f t="shared" si="61"/>
        <v>6</v>
      </c>
      <c r="GK17">
        <f t="shared" si="62"/>
        <v>3</v>
      </c>
      <c r="GL17">
        <f t="shared" si="96"/>
        <v>6</v>
      </c>
      <c r="GM17">
        <f t="shared" si="63"/>
        <v>7</v>
      </c>
      <c r="GN17">
        <f t="shared" si="64"/>
        <v>1</v>
      </c>
      <c r="GO17">
        <f t="shared" si="65"/>
        <v>6</v>
      </c>
      <c r="GP17">
        <f t="shared" si="66"/>
        <v>7</v>
      </c>
      <c r="GQ17">
        <f t="shared" si="67"/>
        <v>2</v>
      </c>
      <c r="GR17">
        <f t="shared" si="68"/>
        <v>3</v>
      </c>
      <c r="GS17">
        <f t="shared" si="69"/>
        <v>1</v>
      </c>
      <c r="GU17">
        <f t="shared" si="70"/>
        <v>1</v>
      </c>
      <c r="GV17">
        <f t="shared" si="71"/>
        <v>1</v>
      </c>
      <c r="GW17">
        <f t="shared" si="72"/>
        <v>2</v>
      </c>
      <c r="GX17">
        <f t="shared" si="73"/>
        <v>2</v>
      </c>
      <c r="GY17">
        <f t="shared" si="74"/>
        <v>4</v>
      </c>
      <c r="GZ17">
        <f t="shared" si="75"/>
        <v>2</v>
      </c>
      <c r="HA17">
        <f t="shared" si="76"/>
        <v>5</v>
      </c>
      <c r="HB17">
        <f t="shared" si="77"/>
        <v>2</v>
      </c>
      <c r="HC17">
        <f t="shared" si="78"/>
        <v>1</v>
      </c>
      <c r="HD17">
        <f t="shared" si="79"/>
        <v>2</v>
      </c>
      <c r="HE17">
        <f t="shared" si="80"/>
        <v>1</v>
      </c>
      <c r="HF17">
        <f t="shared" si="81"/>
        <v>2</v>
      </c>
      <c r="HG17">
        <f t="shared" si="82"/>
        <v>1</v>
      </c>
      <c r="HH17">
        <f t="shared" si="83"/>
        <v>1</v>
      </c>
      <c r="HI17">
        <f t="shared" si="84"/>
        <v>1</v>
      </c>
      <c r="HJ17">
        <f t="shared" si="85"/>
        <v>3</v>
      </c>
      <c r="HK17">
        <f t="shared" si="86"/>
        <v>5</v>
      </c>
      <c r="HL17">
        <f t="shared" si="87"/>
        <v>2</v>
      </c>
      <c r="HN17" s="10">
        <f t="shared" si="88"/>
        <v>1.3888888888888888</v>
      </c>
      <c r="HO17" s="10">
        <f t="shared" si="89"/>
        <v>1.7222222222222223</v>
      </c>
      <c r="HP17" s="10">
        <f t="shared" si="90"/>
        <v>1.4444444444444444</v>
      </c>
      <c r="HQ17" s="10">
        <f t="shared" si="91"/>
        <v>2</v>
      </c>
      <c r="HR17" s="10">
        <f t="shared" si="92"/>
        <v>4.666666666666667</v>
      </c>
      <c r="HS17" s="10">
        <f t="shared" si="93"/>
        <v>5.833333333333333</v>
      </c>
      <c r="HT17" s="10">
        <f t="shared" si="94"/>
        <v>6.8</v>
      </c>
      <c r="HU17">
        <f t="shared" si="95"/>
        <v>38</v>
      </c>
    </row>
    <row r="18" spans="1:229" x14ac:dyDescent="0.35">
      <c r="A18">
        <v>21</v>
      </c>
      <c r="B18" s="2">
        <v>44871.378136574072</v>
      </c>
      <c r="C18" s="2">
        <v>44871.385891203703</v>
      </c>
      <c r="D18">
        <v>0</v>
      </c>
      <c r="E18">
        <v>100</v>
      </c>
      <c r="F18">
        <v>670</v>
      </c>
      <c r="G18">
        <v>1</v>
      </c>
      <c r="H18" s="2">
        <v>44871.38590277778</v>
      </c>
      <c r="I18" t="s">
        <v>396</v>
      </c>
      <c r="J18" t="s">
        <v>370</v>
      </c>
      <c r="K18" t="s">
        <v>367</v>
      </c>
      <c r="L18">
        <v>1</v>
      </c>
      <c r="M18">
        <v>1</v>
      </c>
      <c r="N18">
        <v>36</v>
      </c>
      <c r="O18">
        <v>2</v>
      </c>
      <c r="P18">
        <v>1</v>
      </c>
      <c r="V18">
        <v>1</v>
      </c>
      <c r="X18">
        <v>2</v>
      </c>
      <c r="Y18">
        <v>1</v>
      </c>
      <c r="Z18">
        <v>4</v>
      </c>
      <c r="AA18">
        <v>5</v>
      </c>
      <c r="AB18" t="s">
        <v>374</v>
      </c>
      <c r="AC18">
        <v>3</v>
      </c>
      <c r="AD18">
        <v>15</v>
      </c>
      <c r="AE18">
        <v>2</v>
      </c>
      <c r="AF18">
        <v>15</v>
      </c>
      <c r="AG18">
        <v>2</v>
      </c>
      <c r="AH18">
        <v>2</v>
      </c>
      <c r="AI18">
        <v>2</v>
      </c>
      <c r="AJ18">
        <v>1</v>
      </c>
      <c r="AK18">
        <v>5</v>
      </c>
      <c r="AL18">
        <v>2</v>
      </c>
      <c r="AM18">
        <v>2</v>
      </c>
      <c r="AN18">
        <v>1</v>
      </c>
      <c r="AO18">
        <v>2</v>
      </c>
      <c r="AP18">
        <v>6</v>
      </c>
      <c r="AQ18">
        <v>1</v>
      </c>
      <c r="AR18">
        <v>6</v>
      </c>
      <c r="AS18">
        <v>3</v>
      </c>
      <c r="AT18">
        <v>1</v>
      </c>
      <c r="AU18">
        <v>2</v>
      </c>
      <c r="AV18">
        <v>1</v>
      </c>
      <c r="AW18">
        <v>1</v>
      </c>
      <c r="AX18">
        <v>2</v>
      </c>
      <c r="AY18">
        <v>1</v>
      </c>
      <c r="AZ18">
        <v>1</v>
      </c>
      <c r="BA18">
        <v>7</v>
      </c>
      <c r="BB18">
        <v>2</v>
      </c>
      <c r="BC18">
        <v>6</v>
      </c>
      <c r="BD18">
        <v>1</v>
      </c>
      <c r="BE18">
        <v>1</v>
      </c>
      <c r="BF18">
        <v>1</v>
      </c>
      <c r="BG18">
        <v>7</v>
      </c>
      <c r="BH18">
        <v>6</v>
      </c>
      <c r="BI18">
        <v>6</v>
      </c>
      <c r="BJ18">
        <v>6</v>
      </c>
      <c r="BK18">
        <v>7</v>
      </c>
      <c r="BL18">
        <v>7</v>
      </c>
      <c r="BM18">
        <v>1</v>
      </c>
      <c r="BN18">
        <v>6</v>
      </c>
      <c r="BO18">
        <v>6</v>
      </c>
      <c r="BP18">
        <v>7</v>
      </c>
      <c r="BQ18">
        <v>6</v>
      </c>
      <c r="BR18">
        <v>4</v>
      </c>
      <c r="BS18">
        <v>2</v>
      </c>
      <c r="BT18">
        <v>2</v>
      </c>
      <c r="BU18">
        <v>4</v>
      </c>
      <c r="BV18">
        <v>2</v>
      </c>
      <c r="BW18">
        <v>4</v>
      </c>
      <c r="BX18">
        <v>2</v>
      </c>
      <c r="BY18">
        <v>3</v>
      </c>
      <c r="BZ18">
        <v>1</v>
      </c>
      <c r="CA18">
        <v>1</v>
      </c>
      <c r="CB18">
        <v>2</v>
      </c>
      <c r="CC18">
        <v>2</v>
      </c>
      <c r="CD18">
        <v>3</v>
      </c>
      <c r="CE18">
        <v>1</v>
      </c>
      <c r="CF18">
        <v>1</v>
      </c>
      <c r="CG18">
        <v>1</v>
      </c>
      <c r="CH18">
        <v>1</v>
      </c>
      <c r="CI18">
        <v>2</v>
      </c>
      <c r="CJ18">
        <v>1</v>
      </c>
      <c r="CK18">
        <v>6</v>
      </c>
      <c r="CL18">
        <v>7</v>
      </c>
      <c r="CM18">
        <v>1</v>
      </c>
      <c r="CN18">
        <v>6</v>
      </c>
      <c r="CO18">
        <v>6</v>
      </c>
      <c r="CP18">
        <v>1</v>
      </c>
      <c r="CQ18">
        <v>5</v>
      </c>
      <c r="CR18">
        <v>6</v>
      </c>
      <c r="CS18">
        <v>6</v>
      </c>
      <c r="CT18">
        <v>2</v>
      </c>
      <c r="CU18">
        <v>6</v>
      </c>
      <c r="CV18">
        <v>1</v>
      </c>
      <c r="CW18">
        <v>6</v>
      </c>
      <c r="CX18">
        <v>7</v>
      </c>
      <c r="CY18">
        <v>1</v>
      </c>
      <c r="CZ18">
        <v>5</v>
      </c>
      <c r="DA18">
        <v>1</v>
      </c>
      <c r="DB18">
        <v>2</v>
      </c>
      <c r="DC18">
        <v>5</v>
      </c>
      <c r="DD18">
        <v>4</v>
      </c>
      <c r="DE18">
        <v>1</v>
      </c>
      <c r="DF18">
        <v>5</v>
      </c>
      <c r="DG18">
        <v>5</v>
      </c>
      <c r="DH18">
        <v>4</v>
      </c>
      <c r="DI18">
        <v>4</v>
      </c>
      <c r="DJ18">
        <v>2</v>
      </c>
      <c r="DK18">
        <v>4</v>
      </c>
      <c r="DL18">
        <v>2</v>
      </c>
      <c r="DM18">
        <v>4</v>
      </c>
      <c r="DN18">
        <v>3</v>
      </c>
      <c r="DO18">
        <v>2</v>
      </c>
      <c r="DP18">
        <v>2</v>
      </c>
      <c r="DQ18">
        <v>4</v>
      </c>
      <c r="DR18">
        <v>2</v>
      </c>
      <c r="DS18">
        <v>5</v>
      </c>
      <c r="DT18">
        <v>320</v>
      </c>
      <c r="DX18">
        <f t="shared" si="11"/>
        <v>2</v>
      </c>
      <c r="DY18">
        <f t="shared" si="12"/>
        <v>2</v>
      </c>
      <c r="DZ18">
        <f t="shared" si="13"/>
        <v>1</v>
      </c>
      <c r="EA18">
        <f t="shared" si="14"/>
        <v>5</v>
      </c>
      <c r="EB18">
        <f t="shared" si="15"/>
        <v>2</v>
      </c>
      <c r="EC18">
        <f t="shared" si="16"/>
        <v>2</v>
      </c>
      <c r="ED18">
        <f t="shared" si="17"/>
        <v>1</v>
      </c>
      <c r="EE18">
        <f t="shared" si="18"/>
        <v>2</v>
      </c>
      <c r="EF18">
        <f t="shared" si="19"/>
        <v>2</v>
      </c>
      <c r="EG18">
        <f t="shared" si="20"/>
        <v>1</v>
      </c>
      <c r="EH18">
        <f t="shared" si="21"/>
        <v>2</v>
      </c>
      <c r="EI18">
        <f t="shared" si="22"/>
        <v>3</v>
      </c>
      <c r="EJ18">
        <f t="shared" si="1"/>
        <v>1</v>
      </c>
      <c r="EK18">
        <f t="shared" si="1"/>
        <v>2</v>
      </c>
      <c r="EL18">
        <f t="shared" si="1"/>
        <v>1</v>
      </c>
      <c r="EM18">
        <f t="shared" si="1"/>
        <v>1</v>
      </c>
      <c r="EN18">
        <f t="shared" si="1"/>
        <v>2</v>
      </c>
      <c r="EO18">
        <f t="shared" si="1"/>
        <v>1</v>
      </c>
      <c r="EP18">
        <f t="shared" si="1"/>
        <v>1</v>
      </c>
      <c r="EQ18">
        <f t="shared" si="23"/>
        <v>1</v>
      </c>
      <c r="ER18">
        <f t="shared" si="2"/>
        <v>2</v>
      </c>
      <c r="ES18">
        <f t="shared" si="24"/>
        <v>2</v>
      </c>
      <c r="ET18">
        <f t="shared" si="3"/>
        <v>1</v>
      </c>
      <c r="EU18">
        <f t="shared" si="4"/>
        <v>1</v>
      </c>
      <c r="EV18">
        <f t="shared" si="5"/>
        <v>1</v>
      </c>
      <c r="EW18">
        <f t="shared" si="25"/>
        <v>1</v>
      </c>
      <c r="EX18">
        <f t="shared" si="26"/>
        <v>2</v>
      </c>
      <c r="EY18">
        <f t="shared" si="27"/>
        <v>2</v>
      </c>
      <c r="EZ18">
        <f t="shared" si="28"/>
        <v>2</v>
      </c>
      <c r="FA18">
        <f t="shared" si="29"/>
        <v>1</v>
      </c>
      <c r="FB18">
        <f t="shared" si="30"/>
        <v>1</v>
      </c>
      <c r="FC18">
        <f t="shared" si="7"/>
        <v>1</v>
      </c>
      <c r="FD18">
        <f t="shared" si="31"/>
        <v>2</v>
      </c>
      <c r="FE18">
        <f t="shared" si="32"/>
        <v>2</v>
      </c>
      <c r="FF18">
        <f t="shared" si="33"/>
        <v>1</v>
      </c>
      <c r="FG18">
        <f t="shared" si="34"/>
        <v>2</v>
      </c>
      <c r="FI18">
        <f t="shared" si="98"/>
        <v>2</v>
      </c>
      <c r="FJ18">
        <f t="shared" si="36"/>
        <v>2</v>
      </c>
      <c r="FK18">
        <f t="shared" si="37"/>
        <v>2</v>
      </c>
      <c r="FL18">
        <f t="shared" si="38"/>
        <v>2</v>
      </c>
      <c r="FM18">
        <f t="shared" si="39"/>
        <v>2</v>
      </c>
      <c r="FN18">
        <f t="shared" si="40"/>
        <v>2</v>
      </c>
      <c r="FO18">
        <f t="shared" si="41"/>
        <v>2</v>
      </c>
      <c r="FP18">
        <f t="shared" si="42"/>
        <v>3</v>
      </c>
      <c r="FQ18">
        <f t="shared" si="43"/>
        <v>1</v>
      </c>
      <c r="FR18">
        <f t="shared" si="44"/>
        <v>1</v>
      </c>
      <c r="FS18">
        <f t="shared" si="45"/>
        <v>2</v>
      </c>
      <c r="FT18">
        <f t="shared" si="46"/>
        <v>2</v>
      </c>
      <c r="FU18">
        <f t="shared" si="47"/>
        <v>3</v>
      </c>
      <c r="FV18">
        <f t="shared" si="48"/>
        <v>1</v>
      </c>
      <c r="FW18">
        <f t="shared" si="49"/>
        <v>1</v>
      </c>
      <c r="FX18">
        <f t="shared" si="50"/>
        <v>1</v>
      </c>
      <c r="FY18">
        <f t="shared" si="51"/>
        <v>1</v>
      </c>
      <c r="FZ18">
        <f t="shared" si="52"/>
        <v>2</v>
      </c>
      <c r="GB18">
        <f t="shared" si="53"/>
        <v>1</v>
      </c>
      <c r="GC18">
        <f t="shared" si="54"/>
        <v>6</v>
      </c>
      <c r="GD18">
        <f t="shared" si="55"/>
        <v>7</v>
      </c>
      <c r="GE18">
        <f t="shared" si="56"/>
        <v>1</v>
      </c>
      <c r="GF18">
        <f t="shared" si="57"/>
        <v>6</v>
      </c>
      <c r="GG18">
        <f t="shared" si="58"/>
        <v>6</v>
      </c>
      <c r="GH18">
        <f t="shared" si="59"/>
        <v>1</v>
      </c>
      <c r="GI18">
        <f t="shared" si="60"/>
        <v>5</v>
      </c>
      <c r="GJ18">
        <f t="shared" si="61"/>
        <v>6</v>
      </c>
      <c r="GK18">
        <f t="shared" si="62"/>
        <v>6</v>
      </c>
      <c r="GL18">
        <f t="shared" si="96"/>
        <v>6</v>
      </c>
      <c r="GM18">
        <f t="shared" si="63"/>
        <v>6</v>
      </c>
      <c r="GN18">
        <f t="shared" si="64"/>
        <v>1</v>
      </c>
      <c r="GO18">
        <f t="shared" si="65"/>
        <v>6</v>
      </c>
      <c r="GP18">
        <f t="shared" si="66"/>
        <v>7</v>
      </c>
      <c r="GQ18">
        <f t="shared" si="67"/>
        <v>1</v>
      </c>
      <c r="GR18">
        <f t="shared" si="68"/>
        <v>5</v>
      </c>
      <c r="GS18">
        <f t="shared" si="69"/>
        <v>1</v>
      </c>
      <c r="GU18">
        <f t="shared" si="70"/>
        <v>4</v>
      </c>
      <c r="GV18">
        <f t="shared" si="71"/>
        <v>1</v>
      </c>
      <c r="GW18">
        <f t="shared" si="72"/>
        <v>4</v>
      </c>
      <c r="GX18">
        <f t="shared" si="73"/>
        <v>1</v>
      </c>
      <c r="GY18">
        <f t="shared" si="74"/>
        <v>1</v>
      </c>
      <c r="GZ18">
        <f t="shared" si="75"/>
        <v>1</v>
      </c>
      <c r="HA18">
        <f t="shared" si="76"/>
        <v>2</v>
      </c>
      <c r="HB18">
        <f t="shared" si="77"/>
        <v>2</v>
      </c>
      <c r="HC18">
        <f t="shared" si="78"/>
        <v>2</v>
      </c>
      <c r="HD18">
        <f t="shared" si="79"/>
        <v>4</v>
      </c>
      <c r="HE18">
        <f t="shared" si="80"/>
        <v>2</v>
      </c>
      <c r="HF18">
        <f t="shared" si="81"/>
        <v>4</v>
      </c>
      <c r="HG18">
        <f t="shared" si="82"/>
        <v>3</v>
      </c>
      <c r="HH18">
        <f t="shared" si="83"/>
        <v>2</v>
      </c>
      <c r="HI18">
        <f t="shared" si="84"/>
        <v>2</v>
      </c>
      <c r="HJ18">
        <f t="shared" si="85"/>
        <v>4</v>
      </c>
      <c r="HK18">
        <f t="shared" si="86"/>
        <v>4</v>
      </c>
      <c r="HL18">
        <f t="shared" si="87"/>
        <v>1</v>
      </c>
      <c r="HN18" s="10">
        <f t="shared" si="88"/>
        <v>1.8333333333333333</v>
      </c>
      <c r="HO18" s="10">
        <f t="shared" si="89"/>
        <v>1.4444444444444444</v>
      </c>
      <c r="HP18" s="10">
        <f t="shared" si="90"/>
        <v>1.7777777777777777</v>
      </c>
      <c r="HQ18" s="10">
        <f t="shared" si="91"/>
        <v>1.8333333333333333</v>
      </c>
      <c r="HR18" s="10">
        <f t="shared" si="92"/>
        <v>5.666666666666667</v>
      </c>
      <c r="HS18" s="10">
        <f t="shared" si="93"/>
        <v>5.5</v>
      </c>
      <c r="HT18" s="10">
        <f t="shared" si="94"/>
        <v>6.4</v>
      </c>
      <c r="HU18">
        <f t="shared" si="95"/>
        <v>44</v>
      </c>
    </row>
    <row r="19" spans="1:229" x14ac:dyDescent="0.35">
      <c r="A19">
        <v>22</v>
      </c>
      <c r="B19" s="2">
        <v>44870.422754629632</v>
      </c>
      <c r="C19" s="2">
        <v>44870.435393518521</v>
      </c>
      <c r="D19">
        <v>0</v>
      </c>
      <c r="E19">
        <v>95</v>
      </c>
      <c r="F19">
        <v>1091</v>
      </c>
      <c r="G19">
        <v>0</v>
      </c>
      <c r="H19" s="2">
        <v>44871.393761574072</v>
      </c>
      <c r="I19" t="s">
        <v>397</v>
      </c>
      <c r="J19" t="s">
        <v>370</v>
      </c>
      <c r="K19" t="s">
        <v>367</v>
      </c>
      <c r="L19">
        <v>0.89999997615814198</v>
      </c>
      <c r="M19">
        <v>1</v>
      </c>
      <c r="N19">
        <v>57</v>
      </c>
      <c r="O19">
        <v>2</v>
      </c>
      <c r="P19">
        <v>1</v>
      </c>
      <c r="V19">
        <v>1</v>
      </c>
      <c r="X19">
        <v>4</v>
      </c>
      <c r="Y19">
        <v>1</v>
      </c>
      <c r="Z19">
        <v>13</v>
      </c>
      <c r="AA19">
        <v>0</v>
      </c>
      <c r="AB19" t="s">
        <v>374</v>
      </c>
      <c r="AC19">
        <v>3</v>
      </c>
      <c r="AD19">
        <v>53</v>
      </c>
      <c r="AE19">
        <v>2</v>
      </c>
      <c r="AF19">
        <v>7</v>
      </c>
      <c r="AG19">
        <v>2</v>
      </c>
      <c r="AH19">
        <v>2</v>
      </c>
      <c r="AI19">
        <v>2</v>
      </c>
      <c r="AJ19">
        <v>1</v>
      </c>
      <c r="AK19">
        <v>1</v>
      </c>
      <c r="AL19">
        <v>1</v>
      </c>
      <c r="AM19">
        <v>2</v>
      </c>
      <c r="AN19">
        <v>1</v>
      </c>
      <c r="AO19">
        <v>1</v>
      </c>
      <c r="AP19">
        <v>6</v>
      </c>
      <c r="AQ19">
        <v>1</v>
      </c>
      <c r="AR19">
        <v>7</v>
      </c>
      <c r="AS19">
        <v>1</v>
      </c>
      <c r="AT19">
        <v>1</v>
      </c>
      <c r="AU19">
        <v>1</v>
      </c>
      <c r="AV19">
        <v>1</v>
      </c>
      <c r="AW19">
        <v>1</v>
      </c>
      <c r="AX19">
        <v>5</v>
      </c>
      <c r="AY19">
        <v>1</v>
      </c>
      <c r="AZ19">
        <v>1</v>
      </c>
      <c r="BA19">
        <v>7</v>
      </c>
      <c r="BB19">
        <v>1</v>
      </c>
      <c r="BC19">
        <v>7</v>
      </c>
      <c r="BD19">
        <v>1</v>
      </c>
      <c r="BE19">
        <v>1</v>
      </c>
      <c r="BF19">
        <v>1</v>
      </c>
      <c r="BG19">
        <v>7</v>
      </c>
      <c r="BH19">
        <v>7</v>
      </c>
      <c r="BI19">
        <v>7</v>
      </c>
      <c r="BJ19">
        <v>7</v>
      </c>
      <c r="BK19">
        <v>7</v>
      </c>
      <c r="BL19">
        <v>7</v>
      </c>
      <c r="BM19">
        <v>1</v>
      </c>
      <c r="BN19">
        <v>7</v>
      </c>
      <c r="BO19">
        <v>7</v>
      </c>
      <c r="BP19">
        <v>7</v>
      </c>
      <c r="BQ19">
        <v>7</v>
      </c>
      <c r="BR19">
        <v>4</v>
      </c>
      <c r="BS19">
        <v>2</v>
      </c>
      <c r="BT19">
        <v>2</v>
      </c>
      <c r="BU19">
        <v>4</v>
      </c>
      <c r="BV19">
        <v>2</v>
      </c>
      <c r="BW19">
        <v>4</v>
      </c>
      <c r="BX19">
        <v>1</v>
      </c>
      <c r="BY19">
        <v>2</v>
      </c>
      <c r="BZ19">
        <v>1</v>
      </c>
      <c r="CA19">
        <v>1</v>
      </c>
      <c r="CB19">
        <v>2</v>
      </c>
      <c r="CC19">
        <v>2</v>
      </c>
      <c r="CD19">
        <v>2</v>
      </c>
      <c r="CE19">
        <v>1</v>
      </c>
      <c r="CF19">
        <v>1</v>
      </c>
      <c r="CG19">
        <v>2</v>
      </c>
      <c r="CH19">
        <v>1</v>
      </c>
      <c r="CI19">
        <v>1</v>
      </c>
      <c r="CJ19">
        <v>1</v>
      </c>
      <c r="CK19">
        <v>5</v>
      </c>
      <c r="CL19">
        <v>5</v>
      </c>
      <c r="CM19">
        <v>1</v>
      </c>
      <c r="CN19">
        <v>4</v>
      </c>
      <c r="CO19">
        <v>5</v>
      </c>
      <c r="CP19">
        <v>1</v>
      </c>
      <c r="CQ19">
        <v>5</v>
      </c>
      <c r="CR19">
        <v>6</v>
      </c>
      <c r="CS19">
        <v>1</v>
      </c>
      <c r="CT19">
        <v>5</v>
      </c>
      <c r="CU19">
        <v>6</v>
      </c>
      <c r="CV19">
        <v>1</v>
      </c>
      <c r="CW19">
        <v>6</v>
      </c>
      <c r="CX19">
        <v>7</v>
      </c>
      <c r="CY19">
        <v>5</v>
      </c>
      <c r="CZ19">
        <v>5</v>
      </c>
      <c r="DA19">
        <v>1</v>
      </c>
      <c r="DB19">
        <v>5</v>
      </c>
      <c r="DC19">
        <v>5</v>
      </c>
      <c r="DD19">
        <v>2</v>
      </c>
      <c r="DE19">
        <v>4</v>
      </c>
      <c r="DF19">
        <v>5</v>
      </c>
      <c r="DG19">
        <v>5</v>
      </c>
      <c r="DH19">
        <v>4</v>
      </c>
      <c r="DI19">
        <v>4</v>
      </c>
      <c r="DJ19">
        <v>2</v>
      </c>
      <c r="DK19">
        <v>2</v>
      </c>
      <c r="DL19">
        <v>1</v>
      </c>
      <c r="DM19">
        <v>4</v>
      </c>
      <c r="DN19">
        <v>1</v>
      </c>
      <c r="DO19">
        <v>1</v>
      </c>
      <c r="DP19">
        <v>1</v>
      </c>
      <c r="DQ19">
        <v>1</v>
      </c>
      <c r="DR19">
        <v>5</v>
      </c>
      <c r="DS19">
        <v>5</v>
      </c>
      <c r="DT19">
        <v>313</v>
      </c>
      <c r="DX19">
        <f t="shared" si="11"/>
        <v>2</v>
      </c>
      <c r="DY19">
        <f t="shared" si="12"/>
        <v>2</v>
      </c>
      <c r="DZ19">
        <f t="shared" si="13"/>
        <v>1</v>
      </c>
      <c r="EA19">
        <f t="shared" si="14"/>
        <v>1</v>
      </c>
      <c r="EB19">
        <f t="shared" si="15"/>
        <v>1</v>
      </c>
      <c r="EC19">
        <f t="shared" si="16"/>
        <v>2</v>
      </c>
      <c r="ED19">
        <f t="shared" si="17"/>
        <v>1</v>
      </c>
      <c r="EE19">
        <f t="shared" si="18"/>
        <v>1</v>
      </c>
      <c r="EF19">
        <f t="shared" si="19"/>
        <v>2</v>
      </c>
      <c r="EG19">
        <f t="shared" si="20"/>
        <v>1</v>
      </c>
      <c r="EH19">
        <f t="shared" si="21"/>
        <v>1</v>
      </c>
      <c r="EI19">
        <f t="shared" si="22"/>
        <v>1</v>
      </c>
      <c r="EJ19">
        <f t="shared" si="1"/>
        <v>1</v>
      </c>
      <c r="EK19">
        <f t="shared" si="1"/>
        <v>1</v>
      </c>
      <c r="EL19">
        <f t="shared" si="1"/>
        <v>1</v>
      </c>
      <c r="EM19">
        <f t="shared" si="1"/>
        <v>1</v>
      </c>
      <c r="EN19">
        <f t="shared" si="1"/>
        <v>5</v>
      </c>
      <c r="EO19">
        <f t="shared" si="1"/>
        <v>1</v>
      </c>
      <c r="EP19">
        <f t="shared" si="1"/>
        <v>1</v>
      </c>
      <c r="EQ19">
        <f t="shared" si="23"/>
        <v>1</v>
      </c>
      <c r="ER19">
        <f t="shared" si="2"/>
        <v>1</v>
      </c>
      <c r="ES19">
        <f t="shared" si="24"/>
        <v>1</v>
      </c>
      <c r="ET19">
        <f t="shared" si="3"/>
        <v>1</v>
      </c>
      <c r="EU19">
        <f t="shared" si="4"/>
        <v>1</v>
      </c>
      <c r="EV19">
        <f t="shared" si="5"/>
        <v>1</v>
      </c>
      <c r="EW19">
        <f t="shared" si="25"/>
        <v>1</v>
      </c>
      <c r="EX19">
        <f t="shared" si="26"/>
        <v>1</v>
      </c>
      <c r="EY19">
        <f t="shared" si="27"/>
        <v>1</v>
      </c>
      <c r="EZ19">
        <f t="shared" si="28"/>
        <v>1</v>
      </c>
      <c r="FA19">
        <f t="shared" si="29"/>
        <v>1</v>
      </c>
      <c r="FB19">
        <f t="shared" si="30"/>
        <v>1</v>
      </c>
      <c r="FC19">
        <f t="shared" si="7"/>
        <v>1</v>
      </c>
      <c r="FD19">
        <f t="shared" si="31"/>
        <v>1</v>
      </c>
      <c r="FE19">
        <f t="shared" si="32"/>
        <v>1</v>
      </c>
      <c r="FF19">
        <f t="shared" si="33"/>
        <v>1</v>
      </c>
      <c r="FG19">
        <f t="shared" si="34"/>
        <v>1</v>
      </c>
      <c r="FI19">
        <f t="shared" si="98"/>
        <v>2</v>
      </c>
      <c r="FJ19">
        <f t="shared" si="36"/>
        <v>2</v>
      </c>
      <c r="FK19">
        <f t="shared" si="37"/>
        <v>2</v>
      </c>
      <c r="FL19">
        <f t="shared" si="38"/>
        <v>2</v>
      </c>
      <c r="FM19">
        <f t="shared" si="39"/>
        <v>2</v>
      </c>
      <c r="FN19">
        <f t="shared" si="40"/>
        <v>2</v>
      </c>
      <c r="FO19">
        <f t="shared" si="41"/>
        <v>1</v>
      </c>
      <c r="FP19">
        <f t="shared" si="42"/>
        <v>2</v>
      </c>
      <c r="FQ19">
        <f t="shared" si="43"/>
        <v>1</v>
      </c>
      <c r="FR19">
        <f t="shared" si="44"/>
        <v>1</v>
      </c>
      <c r="FS19">
        <f t="shared" si="45"/>
        <v>2</v>
      </c>
      <c r="FT19">
        <f t="shared" si="46"/>
        <v>2</v>
      </c>
      <c r="FU19">
        <f t="shared" si="47"/>
        <v>2</v>
      </c>
      <c r="FV19">
        <f t="shared" si="48"/>
        <v>1</v>
      </c>
      <c r="FW19">
        <f t="shared" si="49"/>
        <v>1</v>
      </c>
      <c r="FX19">
        <f t="shared" si="50"/>
        <v>2</v>
      </c>
      <c r="FY19">
        <f t="shared" si="51"/>
        <v>1</v>
      </c>
      <c r="FZ19">
        <f t="shared" si="52"/>
        <v>1</v>
      </c>
      <c r="GB19">
        <f t="shared" si="53"/>
        <v>1</v>
      </c>
      <c r="GC19">
        <f t="shared" si="54"/>
        <v>5</v>
      </c>
      <c r="GD19">
        <f t="shared" si="55"/>
        <v>5</v>
      </c>
      <c r="GE19">
        <f t="shared" si="56"/>
        <v>1</v>
      </c>
      <c r="GF19">
        <f t="shared" si="57"/>
        <v>4</v>
      </c>
      <c r="GG19">
        <f t="shared" si="58"/>
        <v>5</v>
      </c>
      <c r="GH19">
        <f t="shared" si="59"/>
        <v>1</v>
      </c>
      <c r="GI19">
        <f t="shared" si="60"/>
        <v>5</v>
      </c>
      <c r="GJ19">
        <f t="shared" si="61"/>
        <v>6</v>
      </c>
      <c r="GK19">
        <f t="shared" si="62"/>
        <v>1</v>
      </c>
      <c r="GL19">
        <f t="shared" si="96"/>
        <v>3</v>
      </c>
      <c r="GM19">
        <f t="shared" si="63"/>
        <v>6</v>
      </c>
      <c r="GN19">
        <f t="shared" si="64"/>
        <v>1</v>
      </c>
      <c r="GO19">
        <f t="shared" si="65"/>
        <v>6</v>
      </c>
      <c r="GP19">
        <f t="shared" si="66"/>
        <v>7</v>
      </c>
      <c r="GQ19">
        <f t="shared" si="67"/>
        <v>5</v>
      </c>
      <c r="GR19">
        <f t="shared" si="68"/>
        <v>5</v>
      </c>
      <c r="GS19">
        <f t="shared" si="69"/>
        <v>1</v>
      </c>
      <c r="GU19">
        <f t="shared" si="70"/>
        <v>1</v>
      </c>
      <c r="GV19">
        <f t="shared" si="71"/>
        <v>1</v>
      </c>
      <c r="GW19">
        <f t="shared" si="72"/>
        <v>2</v>
      </c>
      <c r="GX19">
        <f t="shared" si="73"/>
        <v>4</v>
      </c>
      <c r="GY19">
        <f t="shared" si="74"/>
        <v>1</v>
      </c>
      <c r="GZ19">
        <f t="shared" si="75"/>
        <v>1</v>
      </c>
      <c r="HA19">
        <f t="shared" si="76"/>
        <v>2</v>
      </c>
      <c r="HB19">
        <f t="shared" si="77"/>
        <v>2</v>
      </c>
      <c r="HC19">
        <f t="shared" si="78"/>
        <v>2</v>
      </c>
      <c r="HD19">
        <f t="shared" si="79"/>
        <v>2</v>
      </c>
      <c r="HE19">
        <f t="shared" si="80"/>
        <v>1</v>
      </c>
      <c r="HF19">
        <f t="shared" si="81"/>
        <v>4</v>
      </c>
      <c r="HG19">
        <f t="shared" si="82"/>
        <v>1</v>
      </c>
      <c r="HH19">
        <f t="shared" si="83"/>
        <v>1</v>
      </c>
      <c r="HI19">
        <f t="shared" si="84"/>
        <v>1</v>
      </c>
      <c r="HJ19">
        <f t="shared" si="85"/>
        <v>1</v>
      </c>
      <c r="HK19">
        <f t="shared" si="86"/>
        <v>1</v>
      </c>
      <c r="HL19">
        <f t="shared" si="87"/>
        <v>1</v>
      </c>
      <c r="HN19" s="10">
        <f t="shared" si="88"/>
        <v>1.4444444444444444</v>
      </c>
      <c r="HO19" s="10">
        <f t="shared" si="89"/>
        <v>1</v>
      </c>
      <c r="HP19" s="10">
        <f t="shared" si="90"/>
        <v>1.6111111111111112</v>
      </c>
      <c r="HQ19" s="10">
        <f t="shared" si="91"/>
        <v>1.6666666666666667</v>
      </c>
      <c r="HR19" s="10">
        <f t="shared" si="92"/>
        <v>4.666666666666667</v>
      </c>
      <c r="HS19" s="10">
        <f t="shared" si="93"/>
        <v>5</v>
      </c>
      <c r="HT19" s="10">
        <f t="shared" si="94"/>
        <v>5.8</v>
      </c>
      <c r="HU19">
        <f t="shared" si="95"/>
        <v>29</v>
      </c>
    </row>
    <row r="20" spans="1:229" x14ac:dyDescent="0.35">
      <c r="A20">
        <v>23</v>
      </c>
      <c r="B20" s="2">
        <v>44870.492997685185</v>
      </c>
      <c r="C20" s="2">
        <v>44870.5234837963</v>
      </c>
      <c r="D20">
        <v>0</v>
      </c>
      <c r="E20">
        <v>95</v>
      </c>
      <c r="F20">
        <v>2633</v>
      </c>
      <c r="G20">
        <v>0</v>
      </c>
      <c r="H20" s="2">
        <v>44871.481840277775</v>
      </c>
      <c r="I20" t="s">
        <v>398</v>
      </c>
      <c r="J20" t="s">
        <v>370</v>
      </c>
      <c r="K20" t="s">
        <v>367</v>
      </c>
      <c r="L20">
        <v>0.89999997615814198</v>
      </c>
      <c r="M20">
        <v>1</v>
      </c>
      <c r="N20">
        <v>35</v>
      </c>
      <c r="O20">
        <v>1</v>
      </c>
      <c r="P20">
        <v>1</v>
      </c>
      <c r="V20">
        <v>1</v>
      </c>
      <c r="X20">
        <v>2</v>
      </c>
      <c r="Y20">
        <v>1</v>
      </c>
      <c r="Z20">
        <v>1</v>
      </c>
      <c r="AA20">
        <v>0</v>
      </c>
      <c r="AB20" t="s">
        <v>374</v>
      </c>
      <c r="AC20">
        <v>4</v>
      </c>
      <c r="AD20">
        <v>1</v>
      </c>
      <c r="AE20">
        <v>1</v>
      </c>
      <c r="AF20">
        <v>11</v>
      </c>
      <c r="AG20">
        <v>1</v>
      </c>
      <c r="AH20">
        <v>5</v>
      </c>
      <c r="AI20">
        <v>5</v>
      </c>
      <c r="AJ20">
        <v>6</v>
      </c>
      <c r="AK20">
        <v>7</v>
      </c>
      <c r="AL20">
        <v>6</v>
      </c>
      <c r="AM20">
        <v>7</v>
      </c>
      <c r="AN20">
        <v>6</v>
      </c>
      <c r="AO20">
        <v>6</v>
      </c>
      <c r="AP20">
        <v>7</v>
      </c>
      <c r="AQ20">
        <v>2</v>
      </c>
      <c r="AR20">
        <v>6</v>
      </c>
      <c r="AS20">
        <v>7</v>
      </c>
      <c r="AT20">
        <v>4</v>
      </c>
      <c r="AU20">
        <v>7</v>
      </c>
      <c r="AV20">
        <v>7</v>
      </c>
      <c r="AW20">
        <v>2</v>
      </c>
      <c r="AX20">
        <v>7</v>
      </c>
      <c r="AY20">
        <v>7</v>
      </c>
      <c r="AZ20">
        <v>2</v>
      </c>
      <c r="BA20">
        <v>6</v>
      </c>
      <c r="BB20">
        <v>7</v>
      </c>
      <c r="BC20">
        <v>5</v>
      </c>
      <c r="BD20">
        <v>2</v>
      </c>
      <c r="BE20">
        <v>1</v>
      </c>
      <c r="BF20">
        <v>1</v>
      </c>
      <c r="BG20">
        <v>4</v>
      </c>
      <c r="BH20">
        <v>2</v>
      </c>
      <c r="BI20">
        <v>5</v>
      </c>
      <c r="BJ20">
        <v>5</v>
      </c>
      <c r="BK20">
        <v>7</v>
      </c>
      <c r="BL20">
        <v>6</v>
      </c>
      <c r="BM20">
        <v>2</v>
      </c>
      <c r="BN20">
        <v>5</v>
      </c>
      <c r="BO20">
        <v>5</v>
      </c>
      <c r="BP20">
        <v>4</v>
      </c>
      <c r="BQ20">
        <v>3</v>
      </c>
      <c r="BR20">
        <v>2</v>
      </c>
      <c r="BS20">
        <v>2</v>
      </c>
      <c r="BT20">
        <v>3</v>
      </c>
      <c r="BU20">
        <v>3</v>
      </c>
      <c r="BV20">
        <v>4</v>
      </c>
      <c r="BW20">
        <v>2</v>
      </c>
      <c r="BX20">
        <v>1</v>
      </c>
      <c r="BY20">
        <v>4</v>
      </c>
      <c r="BZ20">
        <v>2</v>
      </c>
      <c r="CA20">
        <v>4</v>
      </c>
      <c r="CB20">
        <v>2</v>
      </c>
      <c r="CC20">
        <v>4</v>
      </c>
      <c r="CD20">
        <v>4</v>
      </c>
      <c r="CE20">
        <v>2</v>
      </c>
      <c r="CF20">
        <v>4</v>
      </c>
      <c r="CG20">
        <v>4</v>
      </c>
      <c r="CH20">
        <v>2</v>
      </c>
      <c r="CI20">
        <v>4</v>
      </c>
      <c r="CJ20">
        <v>1</v>
      </c>
      <c r="CK20">
        <v>3</v>
      </c>
      <c r="CL20">
        <v>7</v>
      </c>
      <c r="CM20">
        <v>1</v>
      </c>
      <c r="CN20">
        <v>1</v>
      </c>
      <c r="CO20">
        <v>6</v>
      </c>
      <c r="CP20">
        <v>1</v>
      </c>
      <c r="CQ20">
        <v>1</v>
      </c>
      <c r="CR20">
        <v>6</v>
      </c>
      <c r="CS20">
        <v>1</v>
      </c>
      <c r="CT20">
        <v>5</v>
      </c>
      <c r="CU20">
        <v>7</v>
      </c>
      <c r="CV20">
        <v>1</v>
      </c>
      <c r="CW20">
        <v>2</v>
      </c>
      <c r="CX20">
        <v>7</v>
      </c>
      <c r="CY20">
        <v>1</v>
      </c>
      <c r="CZ20">
        <v>1</v>
      </c>
      <c r="DA20">
        <v>1</v>
      </c>
      <c r="DB20">
        <v>4</v>
      </c>
      <c r="DC20">
        <v>5</v>
      </c>
      <c r="DD20">
        <v>3</v>
      </c>
      <c r="DE20">
        <v>5</v>
      </c>
      <c r="DF20">
        <v>4</v>
      </c>
      <c r="DG20">
        <v>4</v>
      </c>
      <c r="DH20">
        <v>2</v>
      </c>
      <c r="DI20">
        <v>4</v>
      </c>
      <c r="DJ20">
        <v>3</v>
      </c>
      <c r="DK20">
        <v>4</v>
      </c>
      <c r="DL20">
        <v>4</v>
      </c>
      <c r="DM20">
        <v>2</v>
      </c>
      <c r="DN20">
        <v>1</v>
      </c>
      <c r="DO20">
        <v>1</v>
      </c>
      <c r="DP20">
        <v>4</v>
      </c>
      <c r="DQ20">
        <v>4</v>
      </c>
      <c r="DR20">
        <v>3</v>
      </c>
      <c r="DS20">
        <v>4</v>
      </c>
      <c r="DT20">
        <v>367</v>
      </c>
      <c r="DX20">
        <f t="shared" si="11"/>
        <v>5</v>
      </c>
      <c r="DY20">
        <f t="shared" si="12"/>
        <v>5</v>
      </c>
      <c r="DZ20">
        <f t="shared" si="13"/>
        <v>6</v>
      </c>
      <c r="EA20">
        <f t="shared" si="14"/>
        <v>7</v>
      </c>
      <c r="EB20">
        <f t="shared" si="15"/>
        <v>6</v>
      </c>
      <c r="EC20">
        <f t="shared" si="16"/>
        <v>7</v>
      </c>
      <c r="ED20">
        <f t="shared" si="17"/>
        <v>6</v>
      </c>
      <c r="EE20">
        <f t="shared" si="18"/>
        <v>6</v>
      </c>
      <c r="EF20">
        <f t="shared" si="19"/>
        <v>1</v>
      </c>
      <c r="EG20">
        <f t="shared" si="20"/>
        <v>2</v>
      </c>
      <c r="EH20">
        <f t="shared" si="21"/>
        <v>2</v>
      </c>
      <c r="EI20">
        <f t="shared" si="22"/>
        <v>7</v>
      </c>
      <c r="EJ20">
        <f t="shared" ref="EJ20:EJ76" si="99">AT20</f>
        <v>4</v>
      </c>
      <c r="EK20">
        <f t="shared" ref="EK20:EK76" si="100">AU20</f>
        <v>7</v>
      </c>
      <c r="EL20">
        <f t="shared" ref="EL20:EL76" si="101">AV20</f>
        <v>7</v>
      </c>
      <c r="EM20">
        <f t="shared" ref="EM20:EM76" si="102">AW20</f>
        <v>2</v>
      </c>
      <c r="EN20">
        <f t="shared" ref="EN20:EN76" si="103">AX20</f>
        <v>7</v>
      </c>
      <c r="EO20">
        <f t="shared" ref="EO20:EP76" si="104">AY20</f>
        <v>7</v>
      </c>
      <c r="EP20">
        <f t="shared" si="104"/>
        <v>2</v>
      </c>
      <c r="EQ20">
        <f t="shared" si="23"/>
        <v>2</v>
      </c>
      <c r="ER20">
        <f t="shared" si="2"/>
        <v>7</v>
      </c>
      <c r="ES20">
        <f t="shared" si="24"/>
        <v>3</v>
      </c>
      <c r="ET20">
        <f t="shared" si="3"/>
        <v>2</v>
      </c>
      <c r="EU20">
        <f t="shared" si="4"/>
        <v>1</v>
      </c>
      <c r="EV20">
        <f t="shared" si="5"/>
        <v>1</v>
      </c>
      <c r="EW20">
        <f t="shared" si="25"/>
        <v>4</v>
      </c>
      <c r="EX20">
        <f t="shared" si="26"/>
        <v>6</v>
      </c>
      <c r="EY20">
        <f t="shared" si="27"/>
        <v>3</v>
      </c>
      <c r="EZ20">
        <f t="shared" si="28"/>
        <v>3</v>
      </c>
      <c r="FA20">
        <f t="shared" si="29"/>
        <v>1</v>
      </c>
      <c r="FB20">
        <f t="shared" si="30"/>
        <v>2</v>
      </c>
      <c r="FC20">
        <f t="shared" si="7"/>
        <v>2</v>
      </c>
      <c r="FD20">
        <f t="shared" si="31"/>
        <v>3</v>
      </c>
      <c r="FE20">
        <f t="shared" si="32"/>
        <v>3</v>
      </c>
      <c r="FF20">
        <f t="shared" si="33"/>
        <v>4</v>
      </c>
      <c r="FG20">
        <f t="shared" si="34"/>
        <v>5</v>
      </c>
      <c r="FI20">
        <f t="shared" si="98"/>
        <v>4</v>
      </c>
      <c r="FJ20">
        <f t="shared" si="36"/>
        <v>2</v>
      </c>
      <c r="FK20">
        <f t="shared" si="37"/>
        <v>3</v>
      </c>
      <c r="FL20">
        <f t="shared" si="38"/>
        <v>3</v>
      </c>
      <c r="FM20">
        <f t="shared" si="39"/>
        <v>4</v>
      </c>
      <c r="FN20">
        <f t="shared" si="40"/>
        <v>4</v>
      </c>
      <c r="FO20">
        <f t="shared" si="41"/>
        <v>1</v>
      </c>
      <c r="FP20">
        <f t="shared" si="42"/>
        <v>4</v>
      </c>
      <c r="FQ20">
        <f t="shared" si="43"/>
        <v>2</v>
      </c>
      <c r="FR20">
        <f t="shared" si="44"/>
        <v>4</v>
      </c>
      <c r="FS20">
        <f t="shared" si="45"/>
        <v>2</v>
      </c>
      <c r="FT20">
        <f t="shared" si="46"/>
        <v>4</v>
      </c>
      <c r="FU20">
        <f t="shared" si="47"/>
        <v>4</v>
      </c>
      <c r="FV20">
        <f t="shared" si="48"/>
        <v>2</v>
      </c>
      <c r="FW20">
        <f t="shared" si="49"/>
        <v>4</v>
      </c>
      <c r="FX20">
        <f t="shared" si="50"/>
        <v>4</v>
      </c>
      <c r="FY20">
        <f t="shared" si="51"/>
        <v>2</v>
      </c>
      <c r="FZ20">
        <f t="shared" si="52"/>
        <v>4</v>
      </c>
      <c r="GB20">
        <f t="shared" si="53"/>
        <v>1</v>
      </c>
      <c r="GC20">
        <f t="shared" si="54"/>
        <v>3</v>
      </c>
      <c r="GD20">
        <f t="shared" si="55"/>
        <v>7</v>
      </c>
      <c r="GE20">
        <f t="shared" si="56"/>
        <v>1</v>
      </c>
      <c r="GF20">
        <f t="shared" si="57"/>
        <v>1</v>
      </c>
      <c r="GG20">
        <f t="shared" si="58"/>
        <v>6</v>
      </c>
      <c r="GH20">
        <f t="shared" si="59"/>
        <v>1</v>
      </c>
      <c r="GI20">
        <f t="shared" si="60"/>
        <v>1</v>
      </c>
      <c r="GJ20">
        <f t="shared" si="61"/>
        <v>6</v>
      </c>
      <c r="GK20">
        <f t="shared" si="62"/>
        <v>1</v>
      </c>
      <c r="GL20">
        <f t="shared" si="96"/>
        <v>3</v>
      </c>
      <c r="GM20">
        <f t="shared" si="63"/>
        <v>7</v>
      </c>
      <c r="GN20">
        <f t="shared" si="64"/>
        <v>1</v>
      </c>
      <c r="GO20">
        <f t="shared" si="65"/>
        <v>2</v>
      </c>
      <c r="GP20">
        <f t="shared" si="66"/>
        <v>7</v>
      </c>
      <c r="GQ20">
        <f t="shared" si="67"/>
        <v>1</v>
      </c>
      <c r="GR20">
        <f t="shared" si="68"/>
        <v>1</v>
      </c>
      <c r="GS20">
        <f t="shared" si="69"/>
        <v>1</v>
      </c>
      <c r="GU20">
        <f t="shared" si="70"/>
        <v>2</v>
      </c>
      <c r="GV20">
        <f t="shared" si="71"/>
        <v>1</v>
      </c>
      <c r="GW20">
        <f t="shared" si="72"/>
        <v>3</v>
      </c>
      <c r="GX20">
        <f t="shared" si="73"/>
        <v>5</v>
      </c>
      <c r="GY20">
        <f t="shared" si="74"/>
        <v>2</v>
      </c>
      <c r="GZ20">
        <f t="shared" si="75"/>
        <v>2</v>
      </c>
      <c r="HA20">
        <f t="shared" si="76"/>
        <v>4</v>
      </c>
      <c r="HB20">
        <f t="shared" si="77"/>
        <v>2</v>
      </c>
      <c r="HC20">
        <f t="shared" si="78"/>
        <v>3</v>
      </c>
      <c r="HD20">
        <f t="shared" si="79"/>
        <v>4</v>
      </c>
      <c r="HE20">
        <f t="shared" si="80"/>
        <v>4</v>
      </c>
      <c r="HF20">
        <f t="shared" si="81"/>
        <v>2</v>
      </c>
      <c r="HG20">
        <f t="shared" si="82"/>
        <v>1</v>
      </c>
      <c r="HH20">
        <f t="shared" si="83"/>
        <v>1</v>
      </c>
      <c r="HI20">
        <f t="shared" si="84"/>
        <v>4</v>
      </c>
      <c r="HJ20">
        <f t="shared" si="85"/>
        <v>4</v>
      </c>
      <c r="HK20">
        <f t="shared" si="86"/>
        <v>3</v>
      </c>
      <c r="HL20">
        <f t="shared" si="87"/>
        <v>2</v>
      </c>
      <c r="HN20" s="10">
        <f t="shared" si="88"/>
        <v>5.2222222222222223</v>
      </c>
      <c r="HO20" s="10">
        <f t="shared" si="89"/>
        <v>3</v>
      </c>
      <c r="HP20" s="10">
        <f t="shared" si="90"/>
        <v>3.1666666666666665</v>
      </c>
      <c r="HQ20" s="10">
        <f t="shared" si="91"/>
        <v>1</v>
      </c>
      <c r="HR20" s="10">
        <f t="shared" si="92"/>
        <v>1.8333333333333333</v>
      </c>
      <c r="HS20" s="10">
        <f t="shared" si="93"/>
        <v>5.666666666666667</v>
      </c>
      <c r="HT20" s="10">
        <f t="shared" si="94"/>
        <v>6.6</v>
      </c>
      <c r="HU20">
        <f t="shared" si="95"/>
        <v>49</v>
      </c>
    </row>
    <row r="21" spans="1:229" x14ac:dyDescent="0.35">
      <c r="A21">
        <v>24</v>
      </c>
      <c r="B21" s="2">
        <v>44870.562951388885</v>
      </c>
      <c r="C21" s="2">
        <v>44870.579375000001</v>
      </c>
      <c r="D21">
        <v>0</v>
      </c>
      <c r="E21">
        <v>95</v>
      </c>
      <c r="F21">
        <v>1419</v>
      </c>
      <c r="G21">
        <v>0</v>
      </c>
      <c r="H21" s="2">
        <v>44871.537766203706</v>
      </c>
      <c r="I21" t="s">
        <v>399</v>
      </c>
      <c r="J21" t="s">
        <v>370</v>
      </c>
      <c r="K21" t="s">
        <v>367</v>
      </c>
      <c r="L21">
        <v>1</v>
      </c>
      <c r="M21">
        <v>1</v>
      </c>
      <c r="N21">
        <v>71</v>
      </c>
      <c r="O21">
        <v>2</v>
      </c>
      <c r="P21">
        <v>1</v>
      </c>
      <c r="V21">
        <v>1</v>
      </c>
      <c r="X21">
        <v>2</v>
      </c>
      <c r="Y21">
        <v>1</v>
      </c>
      <c r="Z21">
        <v>20</v>
      </c>
      <c r="AA21">
        <v>4</v>
      </c>
      <c r="AB21" t="s">
        <v>400</v>
      </c>
      <c r="AC21">
        <v>4</v>
      </c>
      <c r="AD21">
        <v>40</v>
      </c>
      <c r="AE21">
        <v>2</v>
      </c>
      <c r="AF21">
        <v>7</v>
      </c>
      <c r="AG21">
        <v>2</v>
      </c>
      <c r="AH21">
        <v>1</v>
      </c>
      <c r="AI21">
        <v>1</v>
      </c>
      <c r="AJ21">
        <v>1</v>
      </c>
      <c r="AK21">
        <v>1</v>
      </c>
      <c r="AL21">
        <v>1</v>
      </c>
      <c r="AM21">
        <v>1</v>
      </c>
      <c r="AN21">
        <v>1</v>
      </c>
      <c r="AO21">
        <v>1</v>
      </c>
      <c r="AP21">
        <v>7</v>
      </c>
      <c r="AQ21">
        <v>1</v>
      </c>
      <c r="AR21">
        <v>7</v>
      </c>
      <c r="AS21">
        <v>1</v>
      </c>
      <c r="AT21">
        <v>1</v>
      </c>
      <c r="AU21">
        <v>1</v>
      </c>
      <c r="AV21">
        <v>1</v>
      </c>
      <c r="AW21">
        <v>1</v>
      </c>
      <c r="AX21">
        <v>4</v>
      </c>
      <c r="AY21">
        <v>1</v>
      </c>
      <c r="AZ21">
        <v>1</v>
      </c>
      <c r="BA21">
        <v>4</v>
      </c>
      <c r="BB21">
        <v>7</v>
      </c>
      <c r="BC21">
        <v>2</v>
      </c>
      <c r="BD21">
        <v>7</v>
      </c>
      <c r="BE21">
        <v>7</v>
      </c>
      <c r="BF21">
        <v>7</v>
      </c>
      <c r="BG21">
        <v>1</v>
      </c>
      <c r="BH21">
        <v>1</v>
      </c>
      <c r="BI21">
        <v>1</v>
      </c>
      <c r="BJ21">
        <v>1</v>
      </c>
      <c r="BK21">
        <v>1</v>
      </c>
      <c r="BL21">
        <v>4</v>
      </c>
      <c r="BM21">
        <v>7</v>
      </c>
      <c r="BN21">
        <v>1</v>
      </c>
      <c r="BO21">
        <v>1</v>
      </c>
      <c r="BP21">
        <v>1</v>
      </c>
      <c r="BQ21">
        <v>1</v>
      </c>
      <c r="BR21">
        <v>2</v>
      </c>
      <c r="BS21">
        <v>2</v>
      </c>
      <c r="BT21">
        <v>1</v>
      </c>
      <c r="BU21">
        <v>2</v>
      </c>
      <c r="BV21">
        <v>1</v>
      </c>
      <c r="BW21">
        <v>4</v>
      </c>
      <c r="BX21">
        <v>1</v>
      </c>
      <c r="BY21">
        <v>4</v>
      </c>
      <c r="BZ21">
        <v>2</v>
      </c>
      <c r="CA21">
        <v>1</v>
      </c>
      <c r="CB21">
        <v>3</v>
      </c>
      <c r="CC21">
        <v>1</v>
      </c>
      <c r="CD21">
        <v>4</v>
      </c>
      <c r="CE21">
        <v>2</v>
      </c>
      <c r="CF21">
        <v>1</v>
      </c>
      <c r="CG21">
        <v>1</v>
      </c>
      <c r="CH21">
        <v>2</v>
      </c>
      <c r="CI21">
        <v>1</v>
      </c>
      <c r="CJ21">
        <v>4</v>
      </c>
      <c r="CK21">
        <v>5</v>
      </c>
      <c r="CL21">
        <v>5</v>
      </c>
      <c r="CM21">
        <v>1</v>
      </c>
      <c r="CN21">
        <v>3</v>
      </c>
      <c r="CO21">
        <v>3</v>
      </c>
      <c r="CP21">
        <v>4</v>
      </c>
      <c r="CQ21">
        <v>2</v>
      </c>
      <c r="CR21">
        <v>5</v>
      </c>
      <c r="CS21">
        <v>1</v>
      </c>
      <c r="CT21">
        <v>5</v>
      </c>
      <c r="CU21">
        <v>5</v>
      </c>
      <c r="CV21">
        <v>1</v>
      </c>
      <c r="CW21">
        <v>4</v>
      </c>
      <c r="CX21">
        <v>5</v>
      </c>
      <c r="CY21">
        <v>2</v>
      </c>
      <c r="CZ21">
        <v>4</v>
      </c>
      <c r="DA21">
        <v>2</v>
      </c>
      <c r="DB21">
        <v>4</v>
      </c>
      <c r="DC21">
        <v>3</v>
      </c>
      <c r="DD21">
        <v>4</v>
      </c>
      <c r="DE21">
        <v>3</v>
      </c>
      <c r="DF21">
        <v>3</v>
      </c>
      <c r="DG21">
        <v>4</v>
      </c>
      <c r="DH21">
        <v>2</v>
      </c>
      <c r="DI21">
        <v>2</v>
      </c>
      <c r="DJ21">
        <v>3</v>
      </c>
      <c r="DK21">
        <v>4</v>
      </c>
      <c r="DL21">
        <v>1</v>
      </c>
      <c r="DM21">
        <v>3</v>
      </c>
      <c r="DN21">
        <v>4</v>
      </c>
      <c r="DO21">
        <v>1</v>
      </c>
      <c r="DP21">
        <v>2</v>
      </c>
      <c r="DQ21">
        <v>2</v>
      </c>
      <c r="DR21">
        <v>4</v>
      </c>
      <c r="DS21">
        <v>4</v>
      </c>
      <c r="DT21">
        <v>255</v>
      </c>
      <c r="DX21">
        <f t="shared" si="11"/>
        <v>1</v>
      </c>
      <c r="DY21">
        <f t="shared" si="12"/>
        <v>1</v>
      </c>
      <c r="DZ21">
        <f t="shared" si="13"/>
        <v>1</v>
      </c>
      <c r="EA21">
        <f t="shared" si="14"/>
        <v>1</v>
      </c>
      <c r="EB21">
        <f t="shared" si="15"/>
        <v>1</v>
      </c>
      <c r="EC21">
        <f t="shared" si="16"/>
        <v>1</v>
      </c>
      <c r="ED21">
        <f t="shared" si="17"/>
        <v>1</v>
      </c>
      <c r="EE21">
        <f t="shared" si="18"/>
        <v>1</v>
      </c>
      <c r="EF21">
        <f t="shared" si="19"/>
        <v>1</v>
      </c>
      <c r="EG21">
        <f t="shared" si="20"/>
        <v>1</v>
      </c>
      <c r="EH21">
        <f t="shared" si="21"/>
        <v>1</v>
      </c>
      <c r="EI21">
        <f t="shared" si="22"/>
        <v>1</v>
      </c>
      <c r="EJ21">
        <f t="shared" si="99"/>
        <v>1</v>
      </c>
      <c r="EK21">
        <f t="shared" si="100"/>
        <v>1</v>
      </c>
      <c r="EL21">
        <f t="shared" si="101"/>
        <v>1</v>
      </c>
      <c r="EM21">
        <f t="shared" si="102"/>
        <v>1</v>
      </c>
      <c r="EN21">
        <f t="shared" si="103"/>
        <v>4</v>
      </c>
      <c r="EO21">
        <f t="shared" si="104"/>
        <v>1</v>
      </c>
      <c r="EP21">
        <f t="shared" si="104"/>
        <v>1</v>
      </c>
      <c r="EQ21">
        <f t="shared" si="23"/>
        <v>4</v>
      </c>
      <c r="ER21">
        <f t="shared" si="2"/>
        <v>7</v>
      </c>
      <c r="ES21">
        <f t="shared" si="24"/>
        <v>6</v>
      </c>
      <c r="ET21">
        <f t="shared" si="3"/>
        <v>7</v>
      </c>
      <c r="EU21">
        <f t="shared" si="4"/>
        <v>7</v>
      </c>
      <c r="EV21">
        <f t="shared" si="5"/>
        <v>7</v>
      </c>
      <c r="EW21">
        <f t="shared" si="25"/>
        <v>7</v>
      </c>
      <c r="EX21">
        <f t="shared" si="26"/>
        <v>7</v>
      </c>
      <c r="EY21">
        <f t="shared" si="27"/>
        <v>7</v>
      </c>
      <c r="EZ21">
        <f t="shared" si="28"/>
        <v>7</v>
      </c>
      <c r="FA21">
        <f t="shared" si="29"/>
        <v>7</v>
      </c>
      <c r="FB21">
        <f t="shared" si="30"/>
        <v>4</v>
      </c>
      <c r="FC21">
        <f t="shared" si="7"/>
        <v>7</v>
      </c>
      <c r="FD21">
        <f t="shared" si="31"/>
        <v>7</v>
      </c>
      <c r="FE21">
        <f t="shared" si="32"/>
        <v>7</v>
      </c>
      <c r="FF21">
        <f t="shared" si="33"/>
        <v>7</v>
      </c>
      <c r="FG21">
        <f t="shared" si="34"/>
        <v>7</v>
      </c>
      <c r="FI21">
        <f t="shared" si="98"/>
        <v>4</v>
      </c>
      <c r="FJ21">
        <f t="shared" si="36"/>
        <v>2</v>
      </c>
      <c r="FK21">
        <f t="shared" si="37"/>
        <v>1</v>
      </c>
      <c r="FL21">
        <f t="shared" si="38"/>
        <v>4</v>
      </c>
      <c r="FM21">
        <f t="shared" si="39"/>
        <v>1</v>
      </c>
      <c r="FN21">
        <f t="shared" si="40"/>
        <v>2</v>
      </c>
      <c r="FO21">
        <f t="shared" si="41"/>
        <v>1</v>
      </c>
      <c r="FP21">
        <f t="shared" si="42"/>
        <v>4</v>
      </c>
      <c r="FQ21">
        <f t="shared" si="43"/>
        <v>2</v>
      </c>
      <c r="FR21">
        <f t="shared" si="44"/>
        <v>1</v>
      </c>
      <c r="FS21">
        <f t="shared" si="45"/>
        <v>3</v>
      </c>
      <c r="FT21">
        <f t="shared" si="46"/>
        <v>1</v>
      </c>
      <c r="FU21">
        <f t="shared" si="47"/>
        <v>4</v>
      </c>
      <c r="FV21">
        <f t="shared" si="48"/>
        <v>2</v>
      </c>
      <c r="FW21">
        <f t="shared" si="49"/>
        <v>1</v>
      </c>
      <c r="FX21">
        <f t="shared" si="50"/>
        <v>1</v>
      </c>
      <c r="FY21">
        <f t="shared" si="51"/>
        <v>2</v>
      </c>
      <c r="FZ21">
        <f t="shared" si="52"/>
        <v>1</v>
      </c>
      <c r="GB21">
        <f t="shared" si="53"/>
        <v>4</v>
      </c>
      <c r="GC21">
        <f t="shared" si="54"/>
        <v>5</v>
      </c>
      <c r="GD21">
        <f t="shared" si="55"/>
        <v>5</v>
      </c>
      <c r="GE21">
        <f t="shared" si="56"/>
        <v>1</v>
      </c>
      <c r="GF21">
        <f t="shared" si="57"/>
        <v>3</v>
      </c>
      <c r="GG21">
        <f t="shared" si="58"/>
        <v>3</v>
      </c>
      <c r="GH21">
        <f t="shared" si="59"/>
        <v>4</v>
      </c>
      <c r="GI21">
        <f t="shared" si="60"/>
        <v>2</v>
      </c>
      <c r="GJ21">
        <f t="shared" si="61"/>
        <v>5</v>
      </c>
      <c r="GK21">
        <f t="shared" si="62"/>
        <v>1</v>
      </c>
      <c r="GL21">
        <f t="shared" si="96"/>
        <v>3</v>
      </c>
      <c r="GM21">
        <f t="shared" si="63"/>
        <v>5</v>
      </c>
      <c r="GN21">
        <f t="shared" si="64"/>
        <v>1</v>
      </c>
      <c r="GO21">
        <f t="shared" si="65"/>
        <v>4</v>
      </c>
      <c r="GP21">
        <f t="shared" si="66"/>
        <v>5</v>
      </c>
      <c r="GQ21">
        <f t="shared" si="67"/>
        <v>2</v>
      </c>
      <c r="GR21">
        <f t="shared" si="68"/>
        <v>4</v>
      </c>
      <c r="GS21">
        <f t="shared" si="69"/>
        <v>2</v>
      </c>
      <c r="GU21">
        <f t="shared" si="70"/>
        <v>2</v>
      </c>
      <c r="GV21">
        <f t="shared" si="71"/>
        <v>3</v>
      </c>
      <c r="GW21">
        <f t="shared" si="72"/>
        <v>4</v>
      </c>
      <c r="GX21">
        <f t="shared" si="73"/>
        <v>3</v>
      </c>
      <c r="GY21">
        <f t="shared" si="74"/>
        <v>3</v>
      </c>
      <c r="GZ21">
        <f t="shared" si="75"/>
        <v>2</v>
      </c>
      <c r="HA21">
        <f t="shared" si="76"/>
        <v>4</v>
      </c>
      <c r="HB21">
        <f t="shared" si="77"/>
        <v>4</v>
      </c>
      <c r="HC21">
        <f t="shared" si="78"/>
        <v>3</v>
      </c>
      <c r="HD21">
        <f t="shared" si="79"/>
        <v>4</v>
      </c>
      <c r="HE21">
        <f t="shared" si="80"/>
        <v>1</v>
      </c>
      <c r="HF21">
        <f t="shared" si="81"/>
        <v>3</v>
      </c>
      <c r="HG21">
        <f t="shared" si="82"/>
        <v>4</v>
      </c>
      <c r="HH21">
        <f t="shared" si="83"/>
        <v>1</v>
      </c>
      <c r="HI21">
        <f t="shared" si="84"/>
        <v>2</v>
      </c>
      <c r="HJ21">
        <f t="shared" si="85"/>
        <v>2</v>
      </c>
      <c r="HK21">
        <f t="shared" si="86"/>
        <v>2</v>
      </c>
      <c r="HL21">
        <f t="shared" si="87"/>
        <v>2</v>
      </c>
      <c r="HN21" s="10">
        <f t="shared" si="88"/>
        <v>1.1666666666666667</v>
      </c>
      <c r="HO21" s="10">
        <f t="shared" si="89"/>
        <v>6.2777777777777777</v>
      </c>
      <c r="HP21" s="10">
        <f t="shared" si="90"/>
        <v>2.0555555555555554</v>
      </c>
      <c r="HQ21" s="10">
        <f t="shared" si="91"/>
        <v>2.1666666666666665</v>
      </c>
      <c r="HR21" s="10">
        <f t="shared" si="92"/>
        <v>3.5</v>
      </c>
      <c r="HS21" s="10">
        <f t="shared" si="93"/>
        <v>4.166666666666667</v>
      </c>
      <c r="HT21" s="10">
        <f t="shared" si="94"/>
        <v>4.5999999999999996</v>
      </c>
      <c r="HU21">
        <f t="shared" si="95"/>
        <v>49</v>
      </c>
    </row>
    <row r="22" spans="1:229" x14ac:dyDescent="0.35">
      <c r="A22">
        <v>25</v>
      </c>
      <c r="B22" s="2">
        <v>44871.337847222225</v>
      </c>
      <c r="C22" s="2">
        <v>44871.343668981484</v>
      </c>
      <c r="D22">
        <v>0</v>
      </c>
      <c r="E22">
        <v>95</v>
      </c>
      <c r="F22">
        <v>502</v>
      </c>
      <c r="G22">
        <v>0</v>
      </c>
      <c r="H22" s="2">
        <v>44872.343692129631</v>
      </c>
      <c r="I22" t="s">
        <v>401</v>
      </c>
      <c r="J22" t="s">
        <v>370</v>
      </c>
      <c r="K22" t="s">
        <v>367</v>
      </c>
      <c r="L22">
        <v>0.89999997615814198</v>
      </c>
      <c r="M22">
        <v>1</v>
      </c>
      <c r="N22">
        <v>33</v>
      </c>
      <c r="O22">
        <v>2</v>
      </c>
      <c r="P22">
        <v>1</v>
      </c>
      <c r="V22">
        <v>1</v>
      </c>
      <c r="X22">
        <v>1</v>
      </c>
      <c r="Y22">
        <v>1</v>
      </c>
      <c r="Z22">
        <v>3</v>
      </c>
      <c r="AA22">
        <v>0</v>
      </c>
      <c r="AB22" t="s">
        <v>374</v>
      </c>
      <c r="AC22">
        <v>3</v>
      </c>
      <c r="AD22">
        <v>4</v>
      </c>
      <c r="AE22">
        <v>1</v>
      </c>
      <c r="AF22">
        <v>5</v>
      </c>
      <c r="AG22">
        <v>2</v>
      </c>
      <c r="AH22">
        <v>1</v>
      </c>
      <c r="AI22">
        <v>1</v>
      </c>
      <c r="AJ22">
        <v>1</v>
      </c>
      <c r="AK22">
        <v>1</v>
      </c>
      <c r="AL22">
        <v>1</v>
      </c>
      <c r="AM22">
        <v>1</v>
      </c>
      <c r="AN22">
        <v>1</v>
      </c>
      <c r="AO22">
        <v>1</v>
      </c>
      <c r="AP22">
        <v>7</v>
      </c>
      <c r="AQ22">
        <v>1</v>
      </c>
      <c r="AR22">
        <v>7</v>
      </c>
      <c r="AS22">
        <v>1</v>
      </c>
      <c r="AT22">
        <v>1</v>
      </c>
      <c r="AU22">
        <v>1</v>
      </c>
      <c r="AV22">
        <v>1</v>
      </c>
      <c r="AW22">
        <v>1</v>
      </c>
      <c r="AX22">
        <v>1</v>
      </c>
      <c r="AY22">
        <v>1</v>
      </c>
      <c r="AZ22">
        <v>1</v>
      </c>
      <c r="BA22">
        <v>7</v>
      </c>
      <c r="BB22">
        <v>1</v>
      </c>
      <c r="BC22">
        <v>7</v>
      </c>
      <c r="BD22">
        <v>1</v>
      </c>
      <c r="BE22">
        <v>1</v>
      </c>
      <c r="BF22">
        <v>1</v>
      </c>
      <c r="BG22">
        <v>7</v>
      </c>
      <c r="BH22">
        <v>7</v>
      </c>
      <c r="BI22">
        <v>7</v>
      </c>
      <c r="BJ22">
        <v>7</v>
      </c>
      <c r="BK22">
        <v>7</v>
      </c>
      <c r="BL22">
        <v>7</v>
      </c>
      <c r="BM22">
        <v>1</v>
      </c>
      <c r="BN22">
        <v>7</v>
      </c>
      <c r="BO22">
        <v>7</v>
      </c>
      <c r="BP22">
        <v>7</v>
      </c>
      <c r="BQ22">
        <v>7</v>
      </c>
      <c r="BR22">
        <v>5</v>
      </c>
      <c r="BS22">
        <v>1</v>
      </c>
      <c r="BT22">
        <v>1</v>
      </c>
      <c r="BU22">
        <v>5</v>
      </c>
      <c r="BV22">
        <v>1</v>
      </c>
      <c r="BW22">
        <v>5</v>
      </c>
      <c r="BX22">
        <v>1</v>
      </c>
      <c r="BY22">
        <v>1</v>
      </c>
      <c r="BZ22">
        <v>1</v>
      </c>
      <c r="CA22">
        <v>1</v>
      </c>
      <c r="CB22">
        <v>1</v>
      </c>
      <c r="CC22">
        <v>1</v>
      </c>
      <c r="CD22">
        <v>1</v>
      </c>
      <c r="CE22">
        <v>1</v>
      </c>
      <c r="CF22">
        <v>1</v>
      </c>
      <c r="CG22">
        <v>2</v>
      </c>
      <c r="CH22">
        <v>1</v>
      </c>
      <c r="CI22">
        <v>2</v>
      </c>
      <c r="CJ22">
        <v>1</v>
      </c>
      <c r="CK22">
        <v>7</v>
      </c>
      <c r="CL22">
        <v>7</v>
      </c>
      <c r="CM22">
        <v>1</v>
      </c>
      <c r="CN22">
        <v>7</v>
      </c>
      <c r="CO22">
        <v>7</v>
      </c>
      <c r="CP22">
        <v>1</v>
      </c>
      <c r="CQ22">
        <v>5</v>
      </c>
      <c r="CR22">
        <v>7</v>
      </c>
      <c r="CS22">
        <v>1</v>
      </c>
      <c r="CT22">
        <v>1</v>
      </c>
      <c r="CU22">
        <v>7</v>
      </c>
      <c r="CV22">
        <v>1</v>
      </c>
      <c r="CW22">
        <v>7</v>
      </c>
      <c r="CX22">
        <v>7</v>
      </c>
      <c r="CY22">
        <v>1</v>
      </c>
      <c r="CZ22">
        <v>7</v>
      </c>
      <c r="DA22">
        <v>1</v>
      </c>
      <c r="DB22">
        <v>5</v>
      </c>
      <c r="DC22">
        <v>5</v>
      </c>
      <c r="DD22">
        <v>2</v>
      </c>
      <c r="DE22">
        <v>5</v>
      </c>
      <c r="DF22">
        <v>5</v>
      </c>
      <c r="DG22">
        <v>5</v>
      </c>
      <c r="DH22">
        <v>2</v>
      </c>
      <c r="DI22">
        <v>4</v>
      </c>
      <c r="DJ22">
        <v>1</v>
      </c>
      <c r="DK22">
        <v>1</v>
      </c>
      <c r="DL22">
        <v>1</v>
      </c>
      <c r="DM22">
        <v>1</v>
      </c>
      <c r="DN22">
        <v>2</v>
      </c>
      <c r="DO22">
        <v>1</v>
      </c>
      <c r="DP22">
        <v>1</v>
      </c>
      <c r="DQ22">
        <v>1</v>
      </c>
      <c r="DR22">
        <v>5</v>
      </c>
      <c r="DS22">
        <v>5</v>
      </c>
      <c r="DT22">
        <v>302</v>
      </c>
      <c r="DX22">
        <f t="shared" si="11"/>
        <v>1</v>
      </c>
      <c r="DY22">
        <f t="shared" si="12"/>
        <v>1</v>
      </c>
      <c r="DZ22">
        <f t="shared" si="13"/>
        <v>1</v>
      </c>
      <c r="EA22">
        <f t="shared" si="14"/>
        <v>1</v>
      </c>
      <c r="EB22">
        <f t="shared" si="15"/>
        <v>1</v>
      </c>
      <c r="EC22">
        <f t="shared" si="16"/>
        <v>1</v>
      </c>
      <c r="ED22">
        <f t="shared" si="17"/>
        <v>1</v>
      </c>
      <c r="EE22">
        <f t="shared" si="18"/>
        <v>1</v>
      </c>
      <c r="EF22">
        <f t="shared" si="19"/>
        <v>1</v>
      </c>
      <c r="EG22">
        <f t="shared" si="20"/>
        <v>1</v>
      </c>
      <c r="EH22">
        <f t="shared" si="21"/>
        <v>1</v>
      </c>
      <c r="EI22">
        <f t="shared" si="22"/>
        <v>1</v>
      </c>
      <c r="EJ22">
        <f t="shared" si="99"/>
        <v>1</v>
      </c>
      <c r="EK22">
        <f t="shared" si="100"/>
        <v>1</v>
      </c>
      <c r="EL22">
        <f t="shared" si="101"/>
        <v>1</v>
      </c>
      <c r="EM22">
        <f t="shared" si="102"/>
        <v>1</v>
      </c>
      <c r="EN22">
        <f t="shared" si="103"/>
        <v>1</v>
      </c>
      <c r="EO22">
        <f t="shared" si="104"/>
        <v>1</v>
      </c>
      <c r="EP22">
        <f t="shared" si="104"/>
        <v>1</v>
      </c>
      <c r="EQ22">
        <f t="shared" si="23"/>
        <v>1</v>
      </c>
      <c r="ER22">
        <f t="shared" si="2"/>
        <v>1</v>
      </c>
      <c r="ES22">
        <f t="shared" si="24"/>
        <v>1</v>
      </c>
      <c r="ET22">
        <f t="shared" si="3"/>
        <v>1</v>
      </c>
      <c r="EU22">
        <f t="shared" si="4"/>
        <v>1</v>
      </c>
      <c r="EV22">
        <f t="shared" si="5"/>
        <v>1</v>
      </c>
      <c r="EW22">
        <f t="shared" si="25"/>
        <v>1</v>
      </c>
      <c r="EX22">
        <f t="shared" si="26"/>
        <v>1</v>
      </c>
      <c r="EY22">
        <f t="shared" si="27"/>
        <v>1</v>
      </c>
      <c r="EZ22">
        <f t="shared" si="28"/>
        <v>1</v>
      </c>
      <c r="FA22">
        <f t="shared" si="29"/>
        <v>1</v>
      </c>
      <c r="FB22">
        <f t="shared" si="30"/>
        <v>1</v>
      </c>
      <c r="FC22">
        <f t="shared" si="7"/>
        <v>1</v>
      </c>
      <c r="FD22">
        <f t="shared" si="31"/>
        <v>1</v>
      </c>
      <c r="FE22">
        <f t="shared" si="32"/>
        <v>1</v>
      </c>
      <c r="FF22">
        <f t="shared" si="33"/>
        <v>1</v>
      </c>
      <c r="FG22">
        <f t="shared" si="34"/>
        <v>1</v>
      </c>
      <c r="FI22">
        <f t="shared" si="98"/>
        <v>1</v>
      </c>
      <c r="FJ22">
        <f t="shared" si="36"/>
        <v>1</v>
      </c>
      <c r="FK22">
        <f t="shared" si="37"/>
        <v>1</v>
      </c>
      <c r="FL22">
        <f t="shared" si="38"/>
        <v>1</v>
      </c>
      <c r="FM22">
        <f t="shared" si="39"/>
        <v>1</v>
      </c>
      <c r="FN22">
        <f t="shared" si="40"/>
        <v>1</v>
      </c>
      <c r="FO22">
        <f t="shared" si="41"/>
        <v>1</v>
      </c>
      <c r="FP22">
        <f t="shared" si="42"/>
        <v>1</v>
      </c>
      <c r="FQ22">
        <f t="shared" si="43"/>
        <v>1</v>
      </c>
      <c r="FR22">
        <f t="shared" si="44"/>
        <v>1</v>
      </c>
      <c r="FS22">
        <f t="shared" si="45"/>
        <v>1</v>
      </c>
      <c r="FT22">
        <f t="shared" si="46"/>
        <v>1</v>
      </c>
      <c r="FU22">
        <f t="shared" si="47"/>
        <v>1</v>
      </c>
      <c r="FV22">
        <f t="shared" si="48"/>
        <v>1</v>
      </c>
      <c r="FW22">
        <f t="shared" si="49"/>
        <v>1</v>
      </c>
      <c r="FX22">
        <f t="shared" si="50"/>
        <v>2</v>
      </c>
      <c r="FY22">
        <f t="shared" si="51"/>
        <v>1</v>
      </c>
      <c r="FZ22">
        <f t="shared" si="52"/>
        <v>2</v>
      </c>
      <c r="GB22">
        <f t="shared" si="53"/>
        <v>1</v>
      </c>
      <c r="GC22">
        <f t="shared" si="54"/>
        <v>7</v>
      </c>
      <c r="GD22">
        <f t="shared" si="55"/>
        <v>7</v>
      </c>
      <c r="GE22">
        <f t="shared" si="56"/>
        <v>1</v>
      </c>
      <c r="GF22">
        <f t="shared" si="57"/>
        <v>7</v>
      </c>
      <c r="GG22">
        <f t="shared" si="58"/>
        <v>7</v>
      </c>
      <c r="GH22">
        <f t="shared" si="59"/>
        <v>1</v>
      </c>
      <c r="GI22">
        <f t="shared" si="60"/>
        <v>5</v>
      </c>
      <c r="GJ22">
        <f t="shared" si="61"/>
        <v>7</v>
      </c>
      <c r="GK22">
        <f t="shared" si="62"/>
        <v>1</v>
      </c>
      <c r="GL22">
        <f t="shared" si="96"/>
        <v>7</v>
      </c>
      <c r="GM22">
        <f t="shared" si="63"/>
        <v>7</v>
      </c>
      <c r="GN22">
        <f t="shared" si="64"/>
        <v>1</v>
      </c>
      <c r="GO22">
        <f t="shared" si="65"/>
        <v>7</v>
      </c>
      <c r="GP22">
        <f t="shared" si="66"/>
        <v>7</v>
      </c>
      <c r="GQ22">
        <f t="shared" si="67"/>
        <v>1</v>
      </c>
      <c r="GR22">
        <f t="shared" si="68"/>
        <v>7</v>
      </c>
      <c r="GS22">
        <f t="shared" si="69"/>
        <v>1</v>
      </c>
      <c r="GU22">
        <f t="shared" si="70"/>
        <v>1</v>
      </c>
      <c r="GV22">
        <f t="shared" si="71"/>
        <v>1</v>
      </c>
      <c r="GW22">
        <f t="shared" si="72"/>
        <v>2</v>
      </c>
      <c r="GX22">
        <f t="shared" si="73"/>
        <v>5</v>
      </c>
      <c r="GY22">
        <f t="shared" si="74"/>
        <v>1</v>
      </c>
      <c r="GZ22">
        <f t="shared" si="75"/>
        <v>1</v>
      </c>
      <c r="HA22">
        <f t="shared" si="76"/>
        <v>4</v>
      </c>
      <c r="HB22">
        <f t="shared" si="77"/>
        <v>2</v>
      </c>
      <c r="HC22">
        <f t="shared" si="78"/>
        <v>1</v>
      </c>
      <c r="HD22">
        <f t="shared" si="79"/>
        <v>1</v>
      </c>
      <c r="HE22">
        <f t="shared" si="80"/>
        <v>1</v>
      </c>
      <c r="HF22">
        <f t="shared" si="81"/>
        <v>1</v>
      </c>
      <c r="HG22">
        <f t="shared" si="82"/>
        <v>2</v>
      </c>
      <c r="HH22">
        <f t="shared" si="83"/>
        <v>1</v>
      </c>
      <c r="HI22">
        <f t="shared" si="84"/>
        <v>1</v>
      </c>
      <c r="HJ22">
        <f t="shared" si="85"/>
        <v>1</v>
      </c>
      <c r="HK22">
        <f t="shared" si="86"/>
        <v>1</v>
      </c>
      <c r="HL22">
        <f t="shared" si="87"/>
        <v>1</v>
      </c>
      <c r="HN22" s="10">
        <f t="shared" si="88"/>
        <v>1</v>
      </c>
      <c r="HO22" s="10">
        <f t="shared" si="89"/>
        <v>1</v>
      </c>
      <c r="HP22" s="10">
        <f t="shared" si="90"/>
        <v>1.1111111111111112</v>
      </c>
      <c r="HQ22" s="10">
        <f t="shared" si="91"/>
        <v>1</v>
      </c>
      <c r="HR22" s="10">
        <f t="shared" si="92"/>
        <v>6.666666666666667</v>
      </c>
      <c r="HS22" s="10">
        <f t="shared" si="93"/>
        <v>6</v>
      </c>
      <c r="HT22" s="10">
        <f t="shared" si="94"/>
        <v>7</v>
      </c>
      <c r="HU22">
        <f t="shared" si="95"/>
        <v>28</v>
      </c>
    </row>
    <row r="23" spans="1:229" x14ac:dyDescent="0.35">
      <c r="A23">
        <v>27</v>
      </c>
      <c r="B23" s="2">
        <v>44871.646701388891</v>
      </c>
      <c r="C23" s="2">
        <v>44871.664131944446</v>
      </c>
      <c r="D23">
        <v>0</v>
      </c>
      <c r="E23">
        <v>95</v>
      </c>
      <c r="F23">
        <v>1506</v>
      </c>
      <c r="G23">
        <v>0</v>
      </c>
      <c r="H23" s="2">
        <v>44872.664155092592</v>
      </c>
      <c r="I23" t="s">
        <v>403</v>
      </c>
      <c r="J23" t="s">
        <v>370</v>
      </c>
      <c r="K23" t="s">
        <v>367</v>
      </c>
      <c r="L23">
        <v>0.80000001192092896</v>
      </c>
      <c r="M23">
        <v>1</v>
      </c>
      <c r="N23">
        <v>53</v>
      </c>
      <c r="O23">
        <v>2</v>
      </c>
      <c r="P23">
        <v>1</v>
      </c>
      <c r="V23">
        <v>1</v>
      </c>
      <c r="X23">
        <v>2</v>
      </c>
      <c r="Y23">
        <v>1</v>
      </c>
      <c r="Z23">
        <v>4</v>
      </c>
      <c r="AA23">
        <v>5</v>
      </c>
      <c r="AB23" t="s">
        <v>404</v>
      </c>
      <c r="AC23">
        <v>4</v>
      </c>
      <c r="AD23">
        <v>5</v>
      </c>
      <c r="AE23">
        <v>2</v>
      </c>
      <c r="AF23">
        <v>8</v>
      </c>
      <c r="AG23">
        <v>2</v>
      </c>
      <c r="AH23">
        <v>1</v>
      </c>
      <c r="AI23">
        <v>2</v>
      </c>
      <c r="AJ23">
        <v>2</v>
      </c>
      <c r="AK23">
        <v>1</v>
      </c>
      <c r="AL23">
        <v>2</v>
      </c>
      <c r="AM23">
        <v>2</v>
      </c>
      <c r="AN23">
        <v>2</v>
      </c>
      <c r="AO23">
        <v>2</v>
      </c>
      <c r="AP23">
        <v>6</v>
      </c>
      <c r="AQ23">
        <v>1</v>
      </c>
      <c r="AR23">
        <v>6</v>
      </c>
      <c r="AS23">
        <v>1</v>
      </c>
      <c r="AT23">
        <v>1</v>
      </c>
      <c r="AU23">
        <v>1</v>
      </c>
      <c r="AV23">
        <v>1</v>
      </c>
      <c r="AW23">
        <v>2</v>
      </c>
      <c r="AX23">
        <v>2</v>
      </c>
      <c r="AY23">
        <v>1</v>
      </c>
      <c r="AZ23">
        <v>1</v>
      </c>
      <c r="BA23">
        <v>6</v>
      </c>
      <c r="BB23">
        <v>2</v>
      </c>
      <c r="BC23">
        <v>7</v>
      </c>
      <c r="BD23">
        <v>1</v>
      </c>
      <c r="BE23">
        <v>1</v>
      </c>
      <c r="BF23">
        <v>1</v>
      </c>
      <c r="BG23">
        <v>7</v>
      </c>
      <c r="BH23">
        <v>6</v>
      </c>
      <c r="BI23">
        <v>7</v>
      </c>
      <c r="BJ23">
        <v>7</v>
      </c>
      <c r="BK23">
        <v>7</v>
      </c>
      <c r="BL23">
        <v>7</v>
      </c>
      <c r="BM23">
        <v>1</v>
      </c>
      <c r="BN23">
        <v>4</v>
      </c>
      <c r="BO23">
        <v>7</v>
      </c>
      <c r="BP23">
        <v>7</v>
      </c>
      <c r="BQ23">
        <v>7</v>
      </c>
      <c r="BR23">
        <v>3</v>
      </c>
      <c r="BS23">
        <v>1</v>
      </c>
      <c r="BT23">
        <v>1</v>
      </c>
      <c r="BU23">
        <v>4</v>
      </c>
      <c r="BV23">
        <v>1</v>
      </c>
      <c r="BW23">
        <v>5</v>
      </c>
      <c r="BX23">
        <v>2</v>
      </c>
      <c r="BY23">
        <v>4</v>
      </c>
      <c r="BZ23">
        <v>2</v>
      </c>
      <c r="CA23">
        <v>1</v>
      </c>
      <c r="CB23">
        <v>4</v>
      </c>
      <c r="CC23">
        <v>4</v>
      </c>
      <c r="CD23">
        <v>4</v>
      </c>
      <c r="CE23">
        <v>2</v>
      </c>
      <c r="CF23">
        <v>1</v>
      </c>
      <c r="CG23">
        <v>4</v>
      </c>
      <c r="CH23">
        <v>2</v>
      </c>
      <c r="CI23">
        <v>1</v>
      </c>
      <c r="CJ23">
        <v>1</v>
      </c>
      <c r="CK23">
        <v>6</v>
      </c>
      <c r="CL23">
        <v>7</v>
      </c>
      <c r="CM23">
        <v>1</v>
      </c>
      <c r="CN23">
        <v>5</v>
      </c>
      <c r="CO23">
        <v>2</v>
      </c>
      <c r="CP23">
        <v>2</v>
      </c>
      <c r="CQ23">
        <v>2</v>
      </c>
      <c r="CR23">
        <v>7</v>
      </c>
      <c r="CS23">
        <v>1</v>
      </c>
      <c r="CT23">
        <v>4</v>
      </c>
      <c r="CU23">
        <v>7</v>
      </c>
      <c r="CV23">
        <v>3</v>
      </c>
      <c r="CW23">
        <v>6</v>
      </c>
      <c r="CX23">
        <v>7</v>
      </c>
      <c r="CY23">
        <v>1</v>
      </c>
      <c r="CZ23">
        <v>5</v>
      </c>
      <c r="DA23">
        <v>1</v>
      </c>
      <c r="DB23">
        <v>5</v>
      </c>
      <c r="DC23">
        <v>4</v>
      </c>
      <c r="DD23">
        <v>3</v>
      </c>
      <c r="DE23">
        <v>4</v>
      </c>
      <c r="DF23">
        <v>5</v>
      </c>
      <c r="DG23">
        <v>5</v>
      </c>
      <c r="DH23">
        <v>4</v>
      </c>
      <c r="DI23">
        <v>4</v>
      </c>
      <c r="DJ23">
        <v>3</v>
      </c>
      <c r="DK23">
        <v>4</v>
      </c>
      <c r="DL23">
        <v>2</v>
      </c>
      <c r="DM23">
        <v>4</v>
      </c>
      <c r="DN23">
        <v>4</v>
      </c>
      <c r="DO23">
        <v>3</v>
      </c>
      <c r="DP23">
        <v>3</v>
      </c>
      <c r="DQ23">
        <v>4</v>
      </c>
      <c r="DR23">
        <v>5</v>
      </c>
      <c r="DS23">
        <v>5</v>
      </c>
      <c r="DT23">
        <v>355</v>
      </c>
      <c r="DX23">
        <f t="shared" si="11"/>
        <v>1</v>
      </c>
      <c r="DY23">
        <f t="shared" si="12"/>
        <v>2</v>
      </c>
      <c r="DZ23">
        <f t="shared" si="13"/>
        <v>2</v>
      </c>
      <c r="EA23">
        <f t="shared" si="14"/>
        <v>1</v>
      </c>
      <c r="EB23">
        <f t="shared" si="15"/>
        <v>2</v>
      </c>
      <c r="EC23">
        <f t="shared" si="16"/>
        <v>2</v>
      </c>
      <c r="ED23">
        <f t="shared" si="17"/>
        <v>2</v>
      </c>
      <c r="EE23">
        <f t="shared" si="18"/>
        <v>2</v>
      </c>
      <c r="EF23">
        <f t="shared" si="19"/>
        <v>2</v>
      </c>
      <c r="EG23">
        <f t="shared" si="20"/>
        <v>1</v>
      </c>
      <c r="EH23">
        <f t="shared" si="21"/>
        <v>2</v>
      </c>
      <c r="EI23">
        <f t="shared" si="22"/>
        <v>1</v>
      </c>
      <c r="EJ23">
        <f t="shared" si="99"/>
        <v>1</v>
      </c>
      <c r="EK23">
        <f t="shared" si="100"/>
        <v>1</v>
      </c>
      <c r="EL23">
        <f t="shared" si="101"/>
        <v>1</v>
      </c>
      <c r="EM23">
        <f t="shared" si="102"/>
        <v>2</v>
      </c>
      <c r="EN23">
        <f t="shared" si="103"/>
        <v>2</v>
      </c>
      <c r="EO23">
        <f t="shared" si="104"/>
        <v>1</v>
      </c>
      <c r="EP23">
        <f t="shared" si="104"/>
        <v>1</v>
      </c>
      <c r="EQ23">
        <f t="shared" si="23"/>
        <v>2</v>
      </c>
      <c r="ER23">
        <f t="shared" si="2"/>
        <v>2</v>
      </c>
      <c r="ES23">
        <f t="shared" si="24"/>
        <v>1</v>
      </c>
      <c r="ET23">
        <f t="shared" si="3"/>
        <v>1</v>
      </c>
      <c r="EU23">
        <f t="shared" si="4"/>
        <v>1</v>
      </c>
      <c r="EV23">
        <f t="shared" si="5"/>
        <v>1</v>
      </c>
      <c r="EW23">
        <f t="shared" si="25"/>
        <v>1</v>
      </c>
      <c r="EX23">
        <f t="shared" si="26"/>
        <v>2</v>
      </c>
      <c r="EY23">
        <f t="shared" si="27"/>
        <v>1</v>
      </c>
      <c r="EZ23">
        <f t="shared" si="28"/>
        <v>1</v>
      </c>
      <c r="FA23">
        <f t="shared" si="29"/>
        <v>1</v>
      </c>
      <c r="FB23">
        <f t="shared" si="30"/>
        <v>1</v>
      </c>
      <c r="FC23">
        <f t="shared" si="7"/>
        <v>1</v>
      </c>
      <c r="FD23">
        <f t="shared" si="31"/>
        <v>4</v>
      </c>
      <c r="FE23">
        <f t="shared" si="32"/>
        <v>1</v>
      </c>
      <c r="FF23">
        <f t="shared" si="33"/>
        <v>1</v>
      </c>
      <c r="FG23">
        <f t="shared" si="34"/>
        <v>1</v>
      </c>
      <c r="FI23">
        <f t="shared" si="98"/>
        <v>3</v>
      </c>
      <c r="FJ23">
        <f t="shared" si="36"/>
        <v>1</v>
      </c>
      <c r="FK23">
        <f t="shared" si="37"/>
        <v>1</v>
      </c>
      <c r="FL23">
        <f t="shared" si="38"/>
        <v>2</v>
      </c>
      <c r="FM23">
        <f t="shared" si="39"/>
        <v>1</v>
      </c>
      <c r="FN23">
        <f t="shared" si="40"/>
        <v>1</v>
      </c>
      <c r="FO23">
        <f t="shared" si="41"/>
        <v>2</v>
      </c>
      <c r="FP23">
        <f t="shared" si="42"/>
        <v>4</v>
      </c>
      <c r="FQ23">
        <f t="shared" si="43"/>
        <v>2</v>
      </c>
      <c r="FR23">
        <f t="shared" si="44"/>
        <v>1</v>
      </c>
      <c r="FS23">
        <f t="shared" si="45"/>
        <v>4</v>
      </c>
      <c r="FT23">
        <f t="shared" si="46"/>
        <v>4</v>
      </c>
      <c r="FU23">
        <f t="shared" si="47"/>
        <v>4</v>
      </c>
      <c r="FV23">
        <f t="shared" si="48"/>
        <v>2</v>
      </c>
      <c r="FW23">
        <f t="shared" si="49"/>
        <v>1</v>
      </c>
      <c r="FX23">
        <f t="shared" si="50"/>
        <v>4</v>
      </c>
      <c r="FY23">
        <f t="shared" si="51"/>
        <v>2</v>
      </c>
      <c r="FZ23">
        <f t="shared" si="52"/>
        <v>1</v>
      </c>
      <c r="GB23">
        <f t="shared" si="53"/>
        <v>1</v>
      </c>
      <c r="GC23">
        <f t="shared" si="54"/>
        <v>6</v>
      </c>
      <c r="GD23">
        <f t="shared" si="55"/>
        <v>7</v>
      </c>
      <c r="GE23">
        <f t="shared" si="56"/>
        <v>1</v>
      </c>
      <c r="GF23">
        <f t="shared" si="57"/>
        <v>5</v>
      </c>
      <c r="GG23">
        <f t="shared" si="58"/>
        <v>2</v>
      </c>
      <c r="GH23">
        <f t="shared" si="59"/>
        <v>2</v>
      </c>
      <c r="GI23">
        <f t="shared" si="60"/>
        <v>2</v>
      </c>
      <c r="GJ23">
        <f t="shared" si="61"/>
        <v>7</v>
      </c>
      <c r="GK23">
        <f t="shared" si="62"/>
        <v>1</v>
      </c>
      <c r="GL23">
        <f t="shared" si="96"/>
        <v>4</v>
      </c>
      <c r="GM23">
        <f t="shared" si="63"/>
        <v>7</v>
      </c>
      <c r="GN23">
        <f t="shared" si="64"/>
        <v>3</v>
      </c>
      <c r="GO23">
        <f t="shared" si="65"/>
        <v>6</v>
      </c>
      <c r="GP23">
        <f t="shared" si="66"/>
        <v>7</v>
      </c>
      <c r="GQ23">
        <f t="shared" si="67"/>
        <v>1</v>
      </c>
      <c r="GR23">
        <f t="shared" si="68"/>
        <v>5</v>
      </c>
      <c r="GS23">
        <f t="shared" si="69"/>
        <v>1</v>
      </c>
      <c r="GU23">
        <f t="shared" si="70"/>
        <v>1</v>
      </c>
      <c r="GV23">
        <f t="shared" si="71"/>
        <v>2</v>
      </c>
      <c r="GW23">
        <f t="shared" si="72"/>
        <v>3</v>
      </c>
      <c r="GX23">
        <f t="shared" si="73"/>
        <v>4</v>
      </c>
      <c r="GY23">
        <f t="shared" si="74"/>
        <v>1</v>
      </c>
      <c r="GZ23">
        <f t="shared" si="75"/>
        <v>1</v>
      </c>
      <c r="HA23">
        <f t="shared" si="76"/>
        <v>2</v>
      </c>
      <c r="HB23">
        <f t="shared" si="77"/>
        <v>2</v>
      </c>
      <c r="HC23">
        <f t="shared" si="78"/>
        <v>3</v>
      </c>
      <c r="HD23">
        <f t="shared" si="79"/>
        <v>4</v>
      </c>
      <c r="HE23">
        <f t="shared" si="80"/>
        <v>2</v>
      </c>
      <c r="HF23">
        <f t="shared" si="81"/>
        <v>4</v>
      </c>
      <c r="HG23">
        <f t="shared" si="82"/>
        <v>4</v>
      </c>
      <c r="HH23">
        <f t="shared" si="83"/>
        <v>3</v>
      </c>
      <c r="HI23">
        <f t="shared" si="84"/>
        <v>3</v>
      </c>
      <c r="HJ23">
        <f t="shared" si="85"/>
        <v>4</v>
      </c>
      <c r="HK23">
        <f t="shared" si="86"/>
        <v>1</v>
      </c>
      <c r="HL23">
        <f t="shared" si="87"/>
        <v>1</v>
      </c>
      <c r="HN23" s="10">
        <f t="shared" si="88"/>
        <v>1.5555555555555556</v>
      </c>
      <c r="HO23" s="10">
        <f t="shared" si="89"/>
        <v>1.3333333333333333</v>
      </c>
      <c r="HP23" s="10">
        <f t="shared" si="90"/>
        <v>2.2222222222222223</v>
      </c>
      <c r="HQ23" s="10">
        <f t="shared" si="91"/>
        <v>1.5</v>
      </c>
      <c r="HR23" s="10">
        <f t="shared" si="92"/>
        <v>4.666666666666667</v>
      </c>
      <c r="HS23" s="10">
        <f t="shared" si="93"/>
        <v>5.166666666666667</v>
      </c>
      <c r="HT23" s="10">
        <f t="shared" si="94"/>
        <v>6</v>
      </c>
      <c r="HU23">
        <f t="shared" si="95"/>
        <v>45</v>
      </c>
    </row>
    <row r="24" spans="1:229" x14ac:dyDescent="0.35">
      <c r="A24">
        <v>28</v>
      </c>
      <c r="B24" s="2">
        <v>44873.618217592593</v>
      </c>
      <c r="C24" s="2">
        <v>44873.625104166669</v>
      </c>
      <c r="D24">
        <v>0</v>
      </c>
      <c r="E24">
        <v>95</v>
      </c>
      <c r="F24">
        <v>595</v>
      </c>
      <c r="G24">
        <v>0</v>
      </c>
      <c r="H24" s="2">
        <v>44874.625138888892</v>
      </c>
      <c r="I24" t="s">
        <v>405</v>
      </c>
      <c r="J24" t="s">
        <v>370</v>
      </c>
      <c r="K24" t="s">
        <v>367</v>
      </c>
      <c r="L24">
        <v>1</v>
      </c>
      <c r="M24">
        <v>1</v>
      </c>
      <c r="N24">
        <v>33</v>
      </c>
      <c r="O24">
        <v>2</v>
      </c>
      <c r="P24">
        <v>1</v>
      </c>
      <c r="V24">
        <v>1</v>
      </c>
      <c r="X24">
        <v>2</v>
      </c>
      <c r="Y24">
        <v>1</v>
      </c>
      <c r="Z24">
        <v>1</v>
      </c>
      <c r="AA24">
        <v>10</v>
      </c>
      <c r="AB24" t="s">
        <v>374</v>
      </c>
      <c r="AC24">
        <v>1</v>
      </c>
      <c r="AD24">
        <v>2</v>
      </c>
      <c r="AE24">
        <v>2</v>
      </c>
      <c r="AF24">
        <v>9</v>
      </c>
      <c r="AG24">
        <v>2</v>
      </c>
      <c r="AH24">
        <v>5</v>
      </c>
      <c r="AI24">
        <v>5</v>
      </c>
      <c r="AJ24">
        <v>4</v>
      </c>
      <c r="AK24">
        <v>5</v>
      </c>
      <c r="AL24">
        <v>4</v>
      </c>
      <c r="AM24">
        <v>4</v>
      </c>
      <c r="AN24">
        <v>1</v>
      </c>
      <c r="AO24">
        <v>2</v>
      </c>
      <c r="AP24">
        <v>7</v>
      </c>
      <c r="AQ24">
        <v>2</v>
      </c>
      <c r="AR24">
        <v>7</v>
      </c>
      <c r="AS24">
        <v>2</v>
      </c>
      <c r="AT24">
        <v>2</v>
      </c>
      <c r="AU24">
        <v>2</v>
      </c>
      <c r="AV24">
        <v>2</v>
      </c>
      <c r="AW24">
        <v>4</v>
      </c>
      <c r="AX24">
        <v>2</v>
      </c>
      <c r="AY24">
        <v>3</v>
      </c>
      <c r="AZ24">
        <v>2</v>
      </c>
      <c r="BA24">
        <v>6</v>
      </c>
      <c r="BB24">
        <v>4</v>
      </c>
      <c r="BC24">
        <v>5</v>
      </c>
      <c r="BD24">
        <v>1</v>
      </c>
      <c r="BE24">
        <v>1</v>
      </c>
      <c r="BF24">
        <v>2</v>
      </c>
      <c r="BG24">
        <v>6</v>
      </c>
      <c r="BH24">
        <v>4</v>
      </c>
      <c r="BI24">
        <v>6</v>
      </c>
      <c r="BJ24">
        <v>7</v>
      </c>
      <c r="BK24">
        <v>7</v>
      </c>
      <c r="BL24">
        <v>7</v>
      </c>
      <c r="BM24">
        <v>2</v>
      </c>
      <c r="BN24">
        <v>6</v>
      </c>
      <c r="BO24">
        <v>6</v>
      </c>
      <c r="BP24">
        <v>6</v>
      </c>
      <c r="BQ24">
        <v>6</v>
      </c>
      <c r="BR24">
        <v>4</v>
      </c>
      <c r="BS24">
        <v>2</v>
      </c>
      <c r="BT24">
        <v>1</v>
      </c>
      <c r="BU24">
        <v>5</v>
      </c>
      <c r="BV24">
        <v>4</v>
      </c>
      <c r="BW24">
        <v>4</v>
      </c>
      <c r="BX24">
        <v>2</v>
      </c>
      <c r="BY24">
        <v>2</v>
      </c>
      <c r="BZ24">
        <v>1</v>
      </c>
      <c r="CA24">
        <v>1</v>
      </c>
      <c r="CB24">
        <v>2</v>
      </c>
      <c r="CC24">
        <v>4</v>
      </c>
      <c r="CD24">
        <v>2</v>
      </c>
      <c r="CE24">
        <v>1</v>
      </c>
      <c r="CF24">
        <v>1</v>
      </c>
      <c r="CG24">
        <v>2</v>
      </c>
      <c r="CH24">
        <v>1</v>
      </c>
      <c r="CI24">
        <v>2</v>
      </c>
      <c r="CJ24">
        <v>1</v>
      </c>
      <c r="CK24">
        <v>7</v>
      </c>
      <c r="CL24">
        <v>6</v>
      </c>
      <c r="CM24">
        <v>1</v>
      </c>
      <c r="CN24">
        <v>6</v>
      </c>
      <c r="CO24">
        <v>3</v>
      </c>
      <c r="CP24">
        <v>2</v>
      </c>
      <c r="CQ24">
        <v>5</v>
      </c>
      <c r="CR24">
        <v>7</v>
      </c>
      <c r="CS24">
        <v>1</v>
      </c>
      <c r="CT24">
        <v>5</v>
      </c>
      <c r="CU24">
        <v>7</v>
      </c>
      <c r="CV24">
        <v>1</v>
      </c>
      <c r="CW24">
        <v>6</v>
      </c>
      <c r="CX24">
        <v>6</v>
      </c>
      <c r="CY24">
        <v>1</v>
      </c>
      <c r="CZ24">
        <v>4</v>
      </c>
      <c r="DA24">
        <v>1</v>
      </c>
      <c r="DB24">
        <v>5</v>
      </c>
      <c r="DC24">
        <v>5</v>
      </c>
      <c r="DD24">
        <v>5</v>
      </c>
      <c r="DE24">
        <v>2</v>
      </c>
      <c r="DF24">
        <v>5</v>
      </c>
      <c r="DG24">
        <v>5</v>
      </c>
      <c r="DH24">
        <v>4</v>
      </c>
      <c r="DI24">
        <v>4</v>
      </c>
      <c r="DJ24">
        <v>2</v>
      </c>
      <c r="DK24">
        <v>4</v>
      </c>
      <c r="DL24">
        <v>2</v>
      </c>
      <c r="DM24">
        <v>2</v>
      </c>
      <c r="DN24">
        <v>1</v>
      </c>
      <c r="DO24">
        <v>1</v>
      </c>
      <c r="DP24">
        <v>2</v>
      </c>
      <c r="DQ24">
        <v>1</v>
      </c>
      <c r="DR24">
        <v>5</v>
      </c>
      <c r="DS24">
        <v>5</v>
      </c>
      <c r="DT24">
        <v>339</v>
      </c>
      <c r="DX24">
        <f t="shared" si="11"/>
        <v>5</v>
      </c>
      <c r="DY24">
        <f t="shared" si="12"/>
        <v>5</v>
      </c>
      <c r="DZ24">
        <f t="shared" si="13"/>
        <v>4</v>
      </c>
      <c r="EA24">
        <f t="shared" si="14"/>
        <v>5</v>
      </c>
      <c r="EB24">
        <f t="shared" si="15"/>
        <v>4</v>
      </c>
      <c r="EC24">
        <f t="shared" si="16"/>
        <v>4</v>
      </c>
      <c r="ED24">
        <f t="shared" si="17"/>
        <v>1</v>
      </c>
      <c r="EE24">
        <f t="shared" si="18"/>
        <v>2</v>
      </c>
      <c r="EF24">
        <f t="shared" si="19"/>
        <v>1</v>
      </c>
      <c r="EG24">
        <f t="shared" si="20"/>
        <v>2</v>
      </c>
      <c r="EH24">
        <f t="shared" si="21"/>
        <v>1</v>
      </c>
      <c r="EI24">
        <f t="shared" si="22"/>
        <v>2</v>
      </c>
      <c r="EJ24">
        <f t="shared" si="99"/>
        <v>2</v>
      </c>
      <c r="EK24">
        <f t="shared" si="100"/>
        <v>2</v>
      </c>
      <c r="EL24">
        <f t="shared" si="101"/>
        <v>2</v>
      </c>
      <c r="EM24">
        <f t="shared" si="102"/>
        <v>4</v>
      </c>
      <c r="EN24">
        <f t="shared" si="103"/>
        <v>2</v>
      </c>
      <c r="EO24">
        <f t="shared" si="104"/>
        <v>3</v>
      </c>
      <c r="EP24">
        <f t="shared" si="104"/>
        <v>2</v>
      </c>
      <c r="EQ24">
        <f t="shared" si="23"/>
        <v>2</v>
      </c>
      <c r="ER24">
        <f t="shared" si="2"/>
        <v>4</v>
      </c>
      <c r="ES24">
        <f t="shared" si="24"/>
        <v>3</v>
      </c>
      <c r="ET24">
        <f t="shared" si="3"/>
        <v>1</v>
      </c>
      <c r="EU24">
        <f t="shared" si="4"/>
        <v>1</v>
      </c>
      <c r="EV24">
        <f t="shared" si="5"/>
        <v>2</v>
      </c>
      <c r="EW24">
        <f t="shared" si="25"/>
        <v>2</v>
      </c>
      <c r="EX24">
        <f t="shared" si="26"/>
        <v>4</v>
      </c>
      <c r="EY24">
        <f t="shared" si="27"/>
        <v>2</v>
      </c>
      <c r="EZ24">
        <f t="shared" si="28"/>
        <v>1</v>
      </c>
      <c r="FA24">
        <f t="shared" si="29"/>
        <v>1</v>
      </c>
      <c r="FB24">
        <f t="shared" si="30"/>
        <v>1</v>
      </c>
      <c r="FC24">
        <f t="shared" si="7"/>
        <v>2</v>
      </c>
      <c r="FD24">
        <f t="shared" si="31"/>
        <v>2</v>
      </c>
      <c r="FE24">
        <f t="shared" si="32"/>
        <v>2</v>
      </c>
      <c r="FF24">
        <f t="shared" si="33"/>
        <v>2</v>
      </c>
      <c r="FG24">
        <f t="shared" si="34"/>
        <v>2</v>
      </c>
      <c r="FI24">
        <f t="shared" si="98"/>
        <v>2</v>
      </c>
      <c r="FJ24">
        <f t="shared" si="36"/>
        <v>2</v>
      </c>
      <c r="FK24">
        <f t="shared" si="37"/>
        <v>1</v>
      </c>
      <c r="FL24">
        <f t="shared" si="38"/>
        <v>1</v>
      </c>
      <c r="FM24">
        <f t="shared" si="39"/>
        <v>4</v>
      </c>
      <c r="FN24">
        <f t="shared" si="40"/>
        <v>2</v>
      </c>
      <c r="FO24">
        <f t="shared" si="41"/>
        <v>2</v>
      </c>
      <c r="FP24">
        <f t="shared" si="42"/>
        <v>2</v>
      </c>
      <c r="FQ24">
        <f t="shared" si="43"/>
        <v>1</v>
      </c>
      <c r="FR24">
        <f t="shared" si="44"/>
        <v>1</v>
      </c>
      <c r="FS24">
        <f t="shared" si="45"/>
        <v>2</v>
      </c>
      <c r="FT24">
        <f t="shared" si="46"/>
        <v>4</v>
      </c>
      <c r="FU24">
        <f t="shared" si="47"/>
        <v>2</v>
      </c>
      <c r="FV24">
        <f t="shared" si="48"/>
        <v>1</v>
      </c>
      <c r="FW24">
        <f t="shared" si="49"/>
        <v>1</v>
      </c>
      <c r="FX24">
        <f t="shared" si="50"/>
        <v>2</v>
      </c>
      <c r="FY24">
        <f t="shared" si="51"/>
        <v>1</v>
      </c>
      <c r="FZ24">
        <f t="shared" si="52"/>
        <v>2</v>
      </c>
      <c r="GB24">
        <f t="shared" si="53"/>
        <v>1</v>
      </c>
      <c r="GC24">
        <f t="shared" si="54"/>
        <v>7</v>
      </c>
      <c r="GD24">
        <f t="shared" si="55"/>
        <v>6</v>
      </c>
      <c r="GE24">
        <f t="shared" si="56"/>
        <v>1</v>
      </c>
      <c r="GF24">
        <f t="shared" si="57"/>
        <v>6</v>
      </c>
      <c r="GG24">
        <f t="shared" si="58"/>
        <v>3</v>
      </c>
      <c r="GH24">
        <f t="shared" si="59"/>
        <v>2</v>
      </c>
      <c r="GI24">
        <f t="shared" si="60"/>
        <v>5</v>
      </c>
      <c r="GJ24">
        <f t="shared" si="61"/>
        <v>7</v>
      </c>
      <c r="GK24">
        <f t="shared" si="62"/>
        <v>1</v>
      </c>
      <c r="GL24">
        <f t="shared" si="96"/>
        <v>3</v>
      </c>
      <c r="GM24">
        <f t="shared" si="63"/>
        <v>7</v>
      </c>
      <c r="GN24">
        <f t="shared" si="64"/>
        <v>1</v>
      </c>
      <c r="GO24">
        <f t="shared" si="65"/>
        <v>6</v>
      </c>
      <c r="GP24">
        <f t="shared" si="66"/>
        <v>6</v>
      </c>
      <c r="GQ24">
        <f t="shared" si="67"/>
        <v>1</v>
      </c>
      <c r="GR24">
        <f t="shared" si="68"/>
        <v>4</v>
      </c>
      <c r="GS24">
        <f t="shared" si="69"/>
        <v>1</v>
      </c>
      <c r="GU24">
        <f t="shared" si="70"/>
        <v>1</v>
      </c>
      <c r="GV24">
        <f t="shared" si="71"/>
        <v>1</v>
      </c>
      <c r="GW24">
        <f t="shared" si="72"/>
        <v>5</v>
      </c>
      <c r="GX24">
        <f t="shared" si="73"/>
        <v>2</v>
      </c>
      <c r="GY24">
        <f t="shared" si="74"/>
        <v>1</v>
      </c>
      <c r="GZ24">
        <f t="shared" si="75"/>
        <v>1</v>
      </c>
      <c r="HA24">
        <f t="shared" si="76"/>
        <v>2</v>
      </c>
      <c r="HB24">
        <f t="shared" si="77"/>
        <v>2</v>
      </c>
      <c r="HC24">
        <f t="shared" si="78"/>
        <v>2</v>
      </c>
      <c r="HD24">
        <f t="shared" si="79"/>
        <v>4</v>
      </c>
      <c r="HE24">
        <f t="shared" si="80"/>
        <v>2</v>
      </c>
      <c r="HF24">
        <f t="shared" si="81"/>
        <v>2</v>
      </c>
      <c r="HG24">
        <f t="shared" si="82"/>
        <v>1</v>
      </c>
      <c r="HH24">
        <f t="shared" si="83"/>
        <v>1</v>
      </c>
      <c r="HI24">
        <f t="shared" si="84"/>
        <v>2</v>
      </c>
      <c r="HJ24">
        <f t="shared" si="85"/>
        <v>1</v>
      </c>
      <c r="HK24">
        <f t="shared" si="86"/>
        <v>1</v>
      </c>
      <c r="HL24">
        <f t="shared" si="87"/>
        <v>1</v>
      </c>
      <c r="HN24" s="10">
        <f t="shared" si="88"/>
        <v>2.8333333333333335</v>
      </c>
      <c r="HO24" s="10">
        <f t="shared" si="89"/>
        <v>2</v>
      </c>
      <c r="HP24" s="10">
        <f t="shared" si="90"/>
        <v>1.8333333333333333</v>
      </c>
      <c r="HQ24" s="10">
        <f t="shared" si="91"/>
        <v>1.1666666666666667</v>
      </c>
      <c r="HR24" s="10">
        <f t="shared" si="92"/>
        <v>5.166666666666667</v>
      </c>
      <c r="HS24" s="10">
        <f t="shared" si="93"/>
        <v>5</v>
      </c>
      <c r="HT24" s="10">
        <f t="shared" si="94"/>
        <v>5.8</v>
      </c>
      <c r="HU24">
        <f t="shared" si="95"/>
        <v>32</v>
      </c>
    </row>
    <row r="25" spans="1:229" x14ac:dyDescent="0.35">
      <c r="A25">
        <v>30</v>
      </c>
      <c r="B25" s="2">
        <v>44902.028379629628</v>
      </c>
      <c r="C25" s="2">
        <v>44902.035370370373</v>
      </c>
      <c r="D25">
        <v>0</v>
      </c>
      <c r="E25">
        <v>95</v>
      </c>
      <c r="F25">
        <v>603</v>
      </c>
      <c r="G25">
        <v>0</v>
      </c>
      <c r="H25" s="2">
        <v>44903.035405092596</v>
      </c>
      <c r="I25" t="s">
        <v>407</v>
      </c>
      <c r="J25" t="s">
        <v>370</v>
      </c>
      <c r="K25" t="s">
        <v>367</v>
      </c>
      <c r="L25">
        <v>1</v>
      </c>
      <c r="M25">
        <v>1</v>
      </c>
      <c r="N25">
        <v>57</v>
      </c>
      <c r="O25">
        <v>2</v>
      </c>
      <c r="P25">
        <v>1</v>
      </c>
      <c r="V25">
        <v>1</v>
      </c>
      <c r="X25">
        <v>3</v>
      </c>
      <c r="Y25">
        <v>1</v>
      </c>
      <c r="Z25">
        <v>3</v>
      </c>
      <c r="AA25">
        <v>10</v>
      </c>
      <c r="AB25" t="s">
        <v>371</v>
      </c>
      <c r="AC25">
        <v>3</v>
      </c>
      <c r="AD25">
        <v>3</v>
      </c>
      <c r="AE25">
        <v>2</v>
      </c>
      <c r="AF25">
        <v>16</v>
      </c>
      <c r="AG25">
        <v>1</v>
      </c>
      <c r="AH25">
        <v>1</v>
      </c>
      <c r="AI25">
        <v>1</v>
      </c>
      <c r="AJ25">
        <v>1</v>
      </c>
      <c r="AK25">
        <v>1</v>
      </c>
      <c r="AL25">
        <v>1</v>
      </c>
      <c r="AM25">
        <v>1</v>
      </c>
      <c r="AN25">
        <v>1</v>
      </c>
      <c r="AO25">
        <v>1</v>
      </c>
      <c r="AP25">
        <v>7</v>
      </c>
      <c r="AQ25">
        <v>1</v>
      </c>
      <c r="AR25">
        <v>7</v>
      </c>
      <c r="AS25">
        <v>1</v>
      </c>
      <c r="AT25">
        <v>1</v>
      </c>
      <c r="AU25">
        <v>1</v>
      </c>
      <c r="AV25">
        <v>1</v>
      </c>
      <c r="AW25">
        <v>1</v>
      </c>
      <c r="AX25">
        <v>2</v>
      </c>
      <c r="AY25">
        <v>2</v>
      </c>
      <c r="AZ25">
        <v>1</v>
      </c>
      <c r="BA25">
        <v>7</v>
      </c>
      <c r="BB25">
        <v>5</v>
      </c>
      <c r="BC25">
        <v>7</v>
      </c>
      <c r="BD25">
        <v>1</v>
      </c>
      <c r="BE25">
        <v>2</v>
      </c>
      <c r="BF25">
        <v>2</v>
      </c>
      <c r="BG25">
        <v>6</v>
      </c>
      <c r="BH25">
        <v>2</v>
      </c>
      <c r="BI25">
        <v>7</v>
      </c>
      <c r="BJ25">
        <v>7</v>
      </c>
      <c r="BK25">
        <v>7</v>
      </c>
      <c r="BL25">
        <v>7</v>
      </c>
      <c r="BM25">
        <v>1</v>
      </c>
      <c r="BN25">
        <v>5</v>
      </c>
      <c r="BO25">
        <v>5</v>
      </c>
      <c r="BP25">
        <v>6</v>
      </c>
      <c r="BQ25">
        <v>5</v>
      </c>
      <c r="BR25">
        <v>4</v>
      </c>
      <c r="BS25">
        <v>2</v>
      </c>
      <c r="BT25">
        <v>2</v>
      </c>
      <c r="BU25">
        <v>5</v>
      </c>
      <c r="BV25">
        <v>2</v>
      </c>
      <c r="BW25">
        <v>5</v>
      </c>
      <c r="BX25">
        <v>1</v>
      </c>
      <c r="BY25">
        <v>4</v>
      </c>
      <c r="BZ25">
        <v>1</v>
      </c>
      <c r="CA25">
        <v>1</v>
      </c>
      <c r="CB25">
        <v>4</v>
      </c>
      <c r="CC25">
        <v>1</v>
      </c>
      <c r="CD25">
        <v>3</v>
      </c>
      <c r="CE25">
        <v>2</v>
      </c>
      <c r="CF25">
        <v>1</v>
      </c>
      <c r="CG25">
        <v>2</v>
      </c>
      <c r="CH25">
        <v>1</v>
      </c>
      <c r="CI25">
        <v>1</v>
      </c>
      <c r="CJ25">
        <v>4</v>
      </c>
      <c r="CK25">
        <v>3</v>
      </c>
      <c r="CL25">
        <v>7</v>
      </c>
      <c r="CM25">
        <v>1</v>
      </c>
      <c r="CN25">
        <v>2</v>
      </c>
      <c r="CO25">
        <v>7</v>
      </c>
      <c r="CP25">
        <v>1</v>
      </c>
      <c r="CQ25">
        <v>5</v>
      </c>
      <c r="CR25">
        <v>7</v>
      </c>
      <c r="CS25">
        <v>1</v>
      </c>
      <c r="CT25">
        <v>6</v>
      </c>
      <c r="CU25">
        <v>6</v>
      </c>
      <c r="CV25">
        <v>1</v>
      </c>
      <c r="CW25">
        <v>6</v>
      </c>
      <c r="CX25">
        <v>7</v>
      </c>
      <c r="CY25">
        <v>1</v>
      </c>
      <c r="CZ25">
        <v>5</v>
      </c>
      <c r="DA25">
        <v>2</v>
      </c>
      <c r="DB25">
        <v>5</v>
      </c>
      <c r="DC25">
        <v>4</v>
      </c>
      <c r="DD25">
        <v>2</v>
      </c>
      <c r="DE25">
        <v>1</v>
      </c>
      <c r="DF25">
        <v>3</v>
      </c>
      <c r="DG25">
        <v>4</v>
      </c>
      <c r="DH25">
        <v>2</v>
      </c>
      <c r="DI25">
        <v>3</v>
      </c>
      <c r="DJ25">
        <v>2</v>
      </c>
      <c r="DK25">
        <v>5</v>
      </c>
      <c r="DL25">
        <v>4</v>
      </c>
      <c r="DM25">
        <v>4</v>
      </c>
      <c r="DN25">
        <v>1</v>
      </c>
      <c r="DO25">
        <v>1</v>
      </c>
      <c r="DP25">
        <v>1</v>
      </c>
      <c r="DQ25">
        <v>4</v>
      </c>
      <c r="DR25">
        <v>4</v>
      </c>
      <c r="DS25">
        <v>4</v>
      </c>
      <c r="DT25">
        <v>316</v>
      </c>
      <c r="DX25">
        <f t="shared" si="11"/>
        <v>1</v>
      </c>
      <c r="DY25">
        <f t="shared" si="12"/>
        <v>1</v>
      </c>
      <c r="DZ25">
        <f t="shared" si="13"/>
        <v>1</v>
      </c>
      <c r="EA25">
        <f t="shared" si="14"/>
        <v>1</v>
      </c>
      <c r="EB25">
        <f t="shared" si="15"/>
        <v>1</v>
      </c>
      <c r="EC25">
        <f t="shared" si="16"/>
        <v>1</v>
      </c>
      <c r="ED25">
        <f t="shared" si="17"/>
        <v>1</v>
      </c>
      <c r="EE25">
        <f t="shared" si="18"/>
        <v>1</v>
      </c>
      <c r="EF25">
        <f t="shared" si="19"/>
        <v>1</v>
      </c>
      <c r="EG25">
        <f t="shared" si="20"/>
        <v>1</v>
      </c>
      <c r="EH25">
        <f t="shared" si="21"/>
        <v>1</v>
      </c>
      <c r="EI25">
        <f t="shared" si="22"/>
        <v>1</v>
      </c>
      <c r="EJ25">
        <f t="shared" si="99"/>
        <v>1</v>
      </c>
      <c r="EK25">
        <f t="shared" si="100"/>
        <v>1</v>
      </c>
      <c r="EL25">
        <f t="shared" si="101"/>
        <v>1</v>
      </c>
      <c r="EM25">
        <f t="shared" si="102"/>
        <v>1</v>
      </c>
      <c r="EN25">
        <f t="shared" si="103"/>
        <v>2</v>
      </c>
      <c r="EO25">
        <f t="shared" si="104"/>
        <v>2</v>
      </c>
      <c r="EP25">
        <f t="shared" si="104"/>
        <v>1</v>
      </c>
      <c r="EQ25">
        <f t="shared" si="23"/>
        <v>1</v>
      </c>
      <c r="ER25">
        <f t="shared" si="2"/>
        <v>5</v>
      </c>
      <c r="ES25">
        <f t="shared" si="24"/>
        <v>1</v>
      </c>
      <c r="ET25">
        <f t="shared" si="3"/>
        <v>1</v>
      </c>
      <c r="EU25">
        <f t="shared" si="4"/>
        <v>2</v>
      </c>
      <c r="EV25">
        <f t="shared" si="5"/>
        <v>2</v>
      </c>
      <c r="EW25">
        <f t="shared" si="25"/>
        <v>2</v>
      </c>
      <c r="EX25">
        <f t="shared" si="26"/>
        <v>6</v>
      </c>
      <c r="EY25">
        <f t="shared" si="27"/>
        <v>1</v>
      </c>
      <c r="EZ25">
        <f t="shared" si="28"/>
        <v>1</v>
      </c>
      <c r="FA25">
        <f t="shared" si="29"/>
        <v>1</v>
      </c>
      <c r="FB25">
        <f t="shared" si="30"/>
        <v>1</v>
      </c>
      <c r="FC25">
        <f t="shared" si="7"/>
        <v>1</v>
      </c>
      <c r="FD25">
        <f t="shared" si="31"/>
        <v>3</v>
      </c>
      <c r="FE25">
        <f t="shared" si="32"/>
        <v>3</v>
      </c>
      <c r="FF25">
        <f t="shared" si="33"/>
        <v>2</v>
      </c>
      <c r="FG25">
        <f t="shared" si="34"/>
        <v>3</v>
      </c>
      <c r="FI25">
        <f t="shared" si="98"/>
        <v>2</v>
      </c>
      <c r="FJ25">
        <f t="shared" si="36"/>
        <v>2</v>
      </c>
      <c r="FK25">
        <f t="shared" si="37"/>
        <v>2</v>
      </c>
      <c r="FL25">
        <f t="shared" si="38"/>
        <v>1</v>
      </c>
      <c r="FM25">
        <f t="shared" si="39"/>
        <v>2</v>
      </c>
      <c r="FN25">
        <f t="shared" si="40"/>
        <v>1</v>
      </c>
      <c r="FO25">
        <f t="shared" si="41"/>
        <v>1</v>
      </c>
      <c r="FP25">
        <f t="shared" si="42"/>
        <v>4</v>
      </c>
      <c r="FQ25">
        <f t="shared" si="43"/>
        <v>1</v>
      </c>
      <c r="FR25">
        <f t="shared" si="44"/>
        <v>1</v>
      </c>
      <c r="FS25">
        <f t="shared" si="45"/>
        <v>4</v>
      </c>
      <c r="FT25">
        <f t="shared" si="46"/>
        <v>1</v>
      </c>
      <c r="FU25">
        <f t="shared" si="47"/>
        <v>3</v>
      </c>
      <c r="FV25">
        <f t="shared" si="48"/>
        <v>2</v>
      </c>
      <c r="FW25">
        <f t="shared" si="49"/>
        <v>1</v>
      </c>
      <c r="FX25">
        <f t="shared" si="50"/>
        <v>2</v>
      </c>
      <c r="FY25">
        <f t="shared" si="51"/>
        <v>1</v>
      </c>
      <c r="FZ25">
        <f t="shared" si="52"/>
        <v>1</v>
      </c>
      <c r="GB25">
        <f t="shared" si="53"/>
        <v>4</v>
      </c>
      <c r="GC25">
        <f t="shared" si="54"/>
        <v>3</v>
      </c>
      <c r="GD25">
        <f t="shared" si="55"/>
        <v>7</v>
      </c>
      <c r="GE25">
        <f t="shared" si="56"/>
        <v>1</v>
      </c>
      <c r="GF25">
        <f t="shared" si="57"/>
        <v>2</v>
      </c>
      <c r="GG25">
        <f t="shared" si="58"/>
        <v>7</v>
      </c>
      <c r="GH25">
        <f t="shared" si="59"/>
        <v>1</v>
      </c>
      <c r="GI25">
        <f t="shared" si="60"/>
        <v>5</v>
      </c>
      <c r="GJ25">
        <f t="shared" si="61"/>
        <v>7</v>
      </c>
      <c r="GK25">
        <f t="shared" si="62"/>
        <v>1</v>
      </c>
      <c r="GL25">
        <f t="shared" si="96"/>
        <v>2</v>
      </c>
      <c r="GM25">
        <f t="shared" si="63"/>
        <v>6</v>
      </c>
      <c r="GN25">
        <f t="shared" si="64"/>
        <v>1</v>
      </c>
      <c r="GO25">
        <f t="shared" si="65"/>
        <v>6</v>
      </c>
      <c r="GP25">
        <f t="shared" si="66"/>
        <v>7</v>
      </c>
      <c r="GQ25">
        <f t="shared" si="67"/>
        <v>1</v>
      </c>
      <c r="GR25">
        <f t="shared" si="68"/>
        <v>5</v>
      </c>
      <c r="GS25">
        <f t="shared" si="69"/>
        <v>2</v>
      </c>
      <c r="GU25">
        <f t="shared" si="70"/>
        <v>1</v>
      </c>
      <c r="GV25">
        <f t="shared" si="71"/>
        <v>2</v>
      </c>
      <c r="GW25">
        <f t="shared" si="72"/>
        <v>2</v>
      </c>
      <c r="GX25">
        <f t="shared" si="73"/>
        <v>1</v>
      </c>
      <c r="GY25">
        <f t="shared" si="74"/>
        <v>3</v>
      </c>
      <c r="GZ25">
        <f t="shared" si="75"/>
        <v>2</v>
      </c>
      <c r="HA25">
        <f t="shared" si="76"/>
        <v>4</v>
      </c>
      <c r="HB25">
        <f t="shared" si="77"/>
        <v>3</v>
      </c>
      <c r="HC25">
        <f t="shared" si="78"/>
        <v>2</v>
      </c>
      <c r="HD25">
        <f t="shared" si="79"/>
        <v>5</v>
      </c>
      <c r="HE25">
        <f t="shared" si="80"/>
        <v>4</v>
      </c>
      <c r="HF25">
        <f t="shared" si="81"/>
        <v>4</v>
      </c>
      <c r="HG25">
        <f t="shared" si="82"/>
        <v>1</v>
      </c>
      <c r="HH25">
        <f t="shared" si="83"/>
        <v>1</v>
      </c>
      <c r="HI25">
        <f t="shared" si="84"/>
        <v>1</v>
      </c>
      <c r="HJ25">
        <f t="shared" si="85"/>
        <v>4</v>
      </c>
      <c r="HK25">
        <f t="shared" si="86"/>
        <v>2</v>
      </c>
      <c r="HL25">
        <f t="shared" si="87"/>
        <v>2</v>
      </c>
      <c r="HN25" s="10">
        <f t="shared" si="88"/>
        <v>1.1111111111111112</v>
      </c>
      <c r="HO25" s="10">
        <f t="shared" si="89"/>
        <v>2.0555555555555554</v>
      </c>
      <c r="HP25" s="10">
        <f t="shared" si="90"/>
        <v>1.7777777777777777</v>
      </c>
      <c r="HQ25" s="10">
        <f t="shared" si="91"/>
        <v>1.5</v>
      </c>
      <c r="HR25" s="10">
        <f t="shared" si="92"/>
        <v>3.8333333333333335</v>
      </c>
      <c r="HS25" s="10">
        <f t="shared" si="93"/>
        <v>6</v>
      </c>
      <c r="HT25" s="10">
        <f t="shared" si="94"/>
        <v>6.8</v>
      </c>
      <c r="HU25">
        <f t="shared" si="95"/>
        <v>44</v>
      </c>
    </row>
    <row r="26" spans="1:229" x14ac:dyDescent="0.35">
      <c r="A26">
        <v>31</v>
      </c>
      <c r="B26" s="2">
        <v>44902.039803240739</v>
      </c>
      <c r="C26" s="2">
        <v>44902.04896990741</v>
      </c>
      <c r="D26">
        <v>0</v>
      </c>
      <c r="E26">
        <v>95</v>
      </c>
      <c r="F26">
        <v>792</v>
      </c>
      <c r="G26">
        <v>0</v>
      </c>
      <c r="H26" s="2">
        <v>44903.049004629633</v>
      </c>
      <c r="I26" t="s">
        <v>408</v>
      </c>
      <c r="J26" t="s">
        <v>370</v>
      </c>
      <c r="K26" t="s">
        <v>367</v>
      </c>
      <c r="L26">
        <v>0.80000001192092896</v>
      </c>
      <c r="M26">
        <v>1</v>
      </c>
      <c r="N26">
        <v>54</v>
      </c>
      <c r="O26">
        <v>2</v>
      </c>
      <c r="P26">
        <v>1</v>
      </c>
      <c r="V26">
        <v>1</v>
      </c>
      <c r="X26">
        <v>3</v>
      </c>
      <c r="Y26">
        <v>1</v>
      </c>
      <c r="Z26">
        <v>14</v>
      </c>
      <c r="AA26">
        <v>6</v>
      </c>
      <c r="AB26" t="s">
        <v>409</v>
      </c>
      <c r="AC26">
        <v>5</v>
      </c>
      <c r="AD26">
        <v>8</v>
      </c>
      <c r="AE26">
        <v>2</v>
      </c>
      <c r="AF26">
        <v>15</v>
      </c>
      <c r="AG26">
        <v>2</v>
      </c>
      <c r="AH26">
        <v>5</v>
      </c>
      <c r="AI26">
        <v>3</v>
      </c>
      <c r="AJ26">
        <v>4</v>
      </c>
      <c r="AK26">
        <v>5</v>
      </c>
      <c r="AL26">
        <v>4</v>
      </c>
      <c r="AM26">
        <v>5</v>
      </c>
      <c r="AN26">
        <v>5</v>
      </c>
      <c r="AO26">
        <v>5</v>
      </c>
      <c r="AP26">
        <v>5</v>
      </c>
      <c r="AQ26">
        <v>2</v>
      </c>
      <c r="AR26">
        <v>1</v>
      </c>
      <c r="AS26">
        <v>4</v>
      </c>
      <c r="AT26">
        <v>1</v>
      </c>
      <c r="AU26">
        <v>1</v>
      </c>
      <c r="AV26">
        <v>2</v>
      </c>
      <c r="AW26">
        <v>2</v>
      </c>
      <c r="AX26">
        <v>4</v>
      </c>
      <c r="AY26">
        <v>1</v>
      </c>
      <c r="AZ26">
        <v>2</v>
      </c>
      <c r="BA26">
        <v>7</v>
      </c>
      <c r="BB26">
        <v>3</v>
      </c>
      <c r="BC26">
        <v>6</v>
      </c>
      <c r="BD26">
        <v>6</v>
      </c>
      <c r="BE26">
        <v>2</v>
      </c>
      <c r="BF26">
        <v>1</v>
      </c>
      <c r="BG26">
        <v>5</v>
      </c>
      <c r="BH26">
        <v>3</v>
      </c>
      <c r="BI26">
        <v>6</v>
      </c>
      <c r="BJ26">
        <v>6</v>
      </c>
      <c r="BK26">
        <v>6</v>
      </c>
      <c r="BL26">
        <v>6</v>
      </c>
      <c r="BM26">
        <v>1</v>
      </c>
      <c r="BN26">
        <v>6</v>
      </c>
      <c r="BO26">
        <v>6</v>
      </c>
      <c r="BP26">
        <v>7</v>
      </c>
      <c r="BQ26">
        <v>5</v>
      </c>
      <c r="BR26">
        <v>2</v>
      </c>
      <c r="BS26">
        <v>2</v>
      </c>
      <c r="BT26">
        <v>1</v>
      </c>
      <c r="BU26">
        <v>4</v>
      </c>
      <c r="BV26">
        <v>3</v>
      </c>
      <c r="BW26">
        <v>4</v>
      </c>
      <c r="BX26">
        <v>2</v>
      </c>
      <c r="BY26">
        <v>2</v>
      </c>
      <c r="BZ26">
        <v>1</v>
      </c>
      <c r="CA26">
        <v>1</v>
      </c>
      <c r="CB26">
        <v>2</v>
      </c>
      <c r="CC26">
        <v>2</v>
      </c>
      <c r="CD26">
        <v>2</v>
      </c>
      <c r="CE26">
        <v>1</v>
      </c>
      <c r="CF26">
        <v>1</v>
      </c>
      <c r="CG26">
        <v>2</v>
      </c>
      <c r="CH26">
        <v>1</v>
      </c>
      <c r="CI26">
        <v>2</v>
      </c>
      <c r="CJ26">
        <v>2</v>
      </c>
      <c r="CK26">
        <v>5</v>
      </c>
      <c r="CL26">
        <v>7</v>
      </c>
      <c r="CM26">
        <v>1</v>
      </c>
      <c r="CN26">
        <v>6</v>
      </c>
      <c r="CO26">
        <v>7</v>
      </c>
      <c r="CP26">
        <v>3</v>
      </c>
      <c r="CQ26">
        <v>3</v>
      </c>
      <c r="CR26">
        <v>5</v>
      </c>
      <c r="CS26">
        <v>3</v>
      </c>
      <c r="CT26">
        <v>2</v>
      </c>
      <c r="CU26">
        <v>5</v>
      </c>
      <c r="CV26">
        <v>1</v>
      </c>
      <c r="CW26">
        <v>6</v>
      </c>
      <c r="CX26">
        <v>7</v>
      </c>
      <c r="CY26">
        <v>1</v>
      </c>
      <c r="CZ26">
        <v>6</v>
      </c>
      <c r="DA26">
        <v>1</v>
      </c>
      <c r="DB26">
        <v>3</v>
      </c>
      <c r="DC26">
        <v>4</v>
      </c>
      <c r="DD26">
        <v>5</v>
      </c>
      <c r="DE26">
        <v>4</v>
      </c>
      <c r="DF26">
        <v>3</v>
      </c>
      <c r="DG26">
        <v>4</v>
      </c>
      <c r="DH26">
        <v>1</v>
      </c>
      <c r="DI26">
        <v>3</v>
      </c>
      <c r="DJ26">
        <v>5</v>
      </c>
      <c r="DK26">
        <v>5</v>
      </c>
      <c r="DL26">
        <v>4</v>
      </c>
      <c r="DM26">
        <v>2</v>
      </c>
      <c r="DN26">
        <v>4</v>
      </c>
      <c r="DO26">
        <v>2</v>
      </c>
      <c r="DP26">
        <v>1</v>
      </c>
      <c r="DQ26">
        <v>4</v>
      </c>
      <c r="DR26">
        <v>2</v>
      </c>
      <c r="DS26">
        <v>4</v>
      </c>
      <c r="DT26">
        <v>339</v>
      </c>
      <c r="DX26">
        <f t="shared" si="11"/>
        <v>5</v>
      </c>
      <c r="DY26">
        <f t="shared" si="12"/>
        <v>3</v>
      </c>
      <c r="DZ26">
        <f t="shared" si="13"/>
        <v>4</v>
      </c>
      <c r="EA26">
        <f t="shared" si="14"/>
        <v>5</v>
      </c>
      <c r="EB26">
        <f t="shared" si="15"/>
        <v>4</v>
      </c>
      <c r="EC26">
        <f t="shared" si="16"/>
        <v>5</v>
      </c>
      <c r="ED26">
        <f t="shared" si="17"/>
        <v>5</v>
      </c>
      <c r="EE26">
        <f t="shared" si="18"/>
        <v>5</v>
      </c>
      <c r="EF26">
        <f t="shared" si="19"/>
        <v>3</v>
      </c>
      <c r="EG26">
        <f t="shared" si="20"/>
        <v>2</v>
      </c>
      <c r="EH26">
        <f t="shared" si="21"/>
        <v>7</v>
      </c>
      <c r="EI26">
        <f t="shared" si="22"/>
        <v>4</v>
      </c>
      <c r="EJ26">
        <f t="shared" si="99"/>
        <v>1</v>
      </c>
      <c r="EK26">
        <f t="shared" si="100"/>
        <v>1</v>
      </c>
      <c r="EL26">
        <f t="shared" si="101"/>
        <v>2</v>
      </c>
      <c r="EM26">
        <f t="shared" si="102"/>
        <v>2</v>
      </c>
      <c r="EN26">
        <f t="shared" si="103"/>
        <v>4</v>
      </c>
      <c r="EO26">
        <f t="shared" si="104"/>
        <v>1</v>
      </c>
      <c r="EP26">
        <f t="shared" si="104"/>
        <v>2</v>
      </c>
      <c r="EQ26">
        <f t="shared" si="23"/>
        <v>1</v>
      </c>
      <c r="ER26">
        <f t="shared" si="2"/>
        <v>3</v>
      </c>
      <c r="ES26">
        <f t="shared" si="24"/>
        <v>2</v>
      </c>
      <c r="ET26">
        <f t="shared" si="3"/>
        <v>6</v>
      </c>
      <c r="EU26">
        <f t="shared" si="4"/>
        <v>2</v>
      </c>
      <c r="EV26">
        <f t="shared" si="5"/>
        <v>1</v>
      </c>
      <c r="EW26">
        <f t="shared" si="25"/>
        <v>3</v>
      </c>
      <c r="EX26">
        <f t="shared" si="26"/>
        <v>5</v>
      </c>
      <c r="EY26">
        <f t="shared" si="27"/>
        <v>2</v>
      </c>
      <c r="EZ26">
        <f t="shared" si="28"/>
        <v>2</v>
      </c>
      <c r="FA26">
        <f t="shared" si="29"/>
        <v>2</v>
      </c>
      <c r="FB26">
        <f t="shared" si="30"/>
        <v>2</v>
      </c>
      <c r="FC26">
        <f t="shared" si="7"/>
        <v>1</v>
      </c>
      <c r="FD26">
        <f t="shared" si="31"/>
        <v>2</v>
      </c>
      <c r="FE26">
        <f t="shared" si="32"/>
        <v>2</v>
      </c>
      <c r="FF26">
        <f t="shared" si="33"/>
        <v>1</v>
      </c>
      <c r="FG26">
        <f t="shared" si="34"/>
        <v>3</v>
      </c>
      <c r="FI26">
        <f t="shared" si="98"/>
        <v>4</v>
      </c>
      <c r="FJ26">
        <f t="shared" si="36"/>
        <v>2</v>
      </c>
      <c r="FK26">
        <f t="shared" si="37"/>
        <v>1</v>
      </c>
      <c r="FL26">
        <f t="shared" si="38"/>
        <v>2</v>
      </c>
      <c r="FM26">
        <f t="shared" si="39"/>
        <v>3</v>
      </c>
      <c r="FN26">
        <f t="shared" si="40"/>
        <v>2</v>
      </c>
      <c r="FO26">
        <f t="shared" si="41"/>
        <v>2</v>
      </c>
      <c r="FP26">
        <f t="shared" si="42"/>
        <v>2</v>
      </c>
      <c r="FQ26">
        <f t="shared" si="43"/>
        <v>1</v>
      </c>
      <c r="FR26">
        <f t="shared" si="44"/>
        <v>1</v>
      </c>
      <c r="FS26">
        <f t="shared" si="45"/>
        <v>2</v>
      </c>
      <c r="FT26">
        <f t="shared" si="46"/>
        <v>2</v>
      </c>
      <c r="FU26">
        <f t="shared" si="47"/>
        <v>2</v>
      </c>
      <c r="FV26">
        <f t="shared" si="48"/>
        <v>1</v>
      </c>
      <c r="FW26">
        <f t="shared" si="49"/>
        <v>1</v>
      </c>
      <c r="FX26">
        <f t="shared" si="50"/>
        <v>2</v>
      </c>
      <c r="FY26">
        <f t="shared" si="51"/>
        <v>1</v>
      </c>
      <c r="FZ26">
        <f t="shared" si="52"/>
        <v>2</v>
      </c>
      <c r="GB26">
        <f t="shared" si="53"/>
        <v>2</v>
      </c>
      <c r="GC26">
        <f t="shared" si="54"/>
        <v>5</v>
      </c>
      <c r="GD26">
        <f t="shared" si="55"/>
        <v>7</v>
      </c>
      <c r="GE26">
        <f t="shared" si="56"/>
        <v>1</v>
      </c>
      <c r="GF26">
        <f t="shared" si="57"/>
        <v>6</v>
      </c>
      <c r="GG26">
        <f t="shared" si="58"/>
        <v>7</v>
      </c>
      <c r="GH26">
        <f t="shared" si="59"/>
        <v>3</v>
      </c>
      <c r="GI26">
        <f t="shared" si="60"/>
        <v>3</v>
      </c>
      <c r="GJ26">
        <f t="shared" si="61"/>
        <v>5</v>
      </c>
      <c r="GK26">
        <f t="shared" si="62"/>
        <v>3</v>
      </c>
      <c r="GL26">
        <f t="shared" si="96"/>
        <v>6</v>
      </c>
      <c r="GM26">
        <f t="shared" si="63"/>
        <v>5</v>
      </c>
      <c r="GN26">
        <f t="shared" si="64"/>
        <v>1</v>
      </c>
      <c r="GO26">
        <f t="shared" si="65"/>
        <v>6</v>
      </c>
      <c r="GP26">
        <f t="shared" si="66"/>
        <v>7</v>
      </c>
      <c r="GQ26">
        <f t="shared" si="67"/>
        <v>1</v>
      </c>
      <c r="GR26">
        <f t="shared" si="68"/>
        <v>6</v>
      </c>
      <c r="GS26">
        <f t="shared" si="69"/>
        <v>1</v>
      </c>
      <c r="GU26">
        <f t="shared" si="70"/>
        <v>3</v>
      </c>
      <c r="GV26">
        <f t="shared" si="71"/>
        <v>2</v>
      </c>
      <c r="GW26">
        <f t="shared" si="72"/>
        <v>5</v>
      </c>
      <c r="GX26">
        <f t="shared" si="73"/>
        <v>4</v>
      </c>
      <c r="GY26">
        <f t="shared" si="74"/>
        <v>3</v>
      </c>
      <c r="GZ26">
        <f t="shared" si="75"/>
        <v>2</v>
      </c>
      <c r="HA26">
        <f t="shared" si="76"/>
        <v>5</v>
      </c>
      <c r="HB26">
        <f t="shared" si="77"/>
        <v>3</v>
      </c>
      <c r="HC26">
        <f t="shared" si="78"/>
        <v>5</v>
      </c>
      <c r="HD26">
        <f t="shared" si="79"/>
        <v>5</v>
      </c>
      <c r="HE26">
        <f t="shared" si="80"/>
        <v>4</v>
      </c>
      <c r="HF26">
        <f t="shared" si="81"/>
        <v>2</v>
      </c>
      <c r="HG26">
        <f t="shared" si="82"/>
        <v>4</v>
      </c>
      <c r="HH26">
        <f t="shared" si="83"/>
        <v>2</v>
      </c>
      <c r="HI26">
        <f t="shared" si="84"/>
        <v>1</v>
      </c>
      <c r="HJ26">
        <f t="shared" si="85"/>
        <v>4</v>
      </c>
      <c r="HK26">
        <f t="shared" si="86"/>
        <v>4</v>
      </c>
      <c r="HL26">
        <f t="shared" si="87"/>
        <v>2</v>
      </c>
      <c r="HN26" s="10">
        <f t="shared" si="88"/>
        <v>3.5</v>
      </c>
      <c r="HO26" s="10">
        <f t="shared" si="89"/>
        <v>2.3333333333333335</v>
      </c>
      <c r="HP26" s="10">
        <f t="shared" si="90"/>
        <v>1.8333333333333333</v>
      </c>
      <c r="HQ26" s="10">
        <f t="shared" si="91"/>
        <v>1.8333333333333333</v>
      </c>
      <c r="HR26" s="10">
        <f t="shared" si="92"/>
        <v>5.333333333333333</v>
      </c>
      <c r="HS26" s="10">
        <f t="shared" si="93"/>
        <v>5.333333333333333</v>
      </c>
      <c r="HT26" s="10">
        <f t="shared" si="94"/>
        <v>6.2</v>
      </c>
      <c r="HU26">
        <f t="shared" si="95"/>
        <v>60</v>
      </c>
    </row>
    <row r="27" spans="1:229" x14ac:dyDescent="0.35">
      <c r="A27">
        <v>33</v>
      </c>
      <c r="B27" s="2">
        <v>44902.13045138889</v>
      </c>
      <c r="C27" s="2">
        <v>44902.139525462961</v>
      </c>
      <c r="D27">
        <v>0</v>
      </c>
      <c r="E27">
        <v>95</v>
      </c>
      <c r="F27">
        <v>784</v>
      </c>
      <c r="G27">
        <v>0</v>
      </c>
      <c r="H27" s="2">
        <v>44903.139548611114</v>
      </c>
      <c r="I27" t="s">
        <v>411</v>
      </c>
      <c r="J27" t="s">
        <v>370</v>
      </c>
      <c r="K27" t="s">
        <v>367</v>
      </c>
      <c r="L27">
        <v>1</v>
      </c>
      <c r="M27">
        <v>1</v>
      </c>
      <c r="N27">
        <v>58</v>
      </c>
      <c r="O27">
        <v>2</v>
      </c>
      <c r="P27">
        <v>1</v>
      </c>
      <c r="V27">
        <v>1</v>
      </c>
      <c r="X27">
        <v>2</v>
      </c>
      <c r="Y27">
        <v>1</v>
      </c>
      <c r="Z27">
        <v>21</v>
      </c>
      <c r="AA27">
        <v>0</v>
      </c>
      <c r="AB27" t="s">
        <v>400</v>
      </c>
      <c r="AC27">
        <v>4</v>
      </c>
      <c r="AD27">
        <v>36</v>
      </c>
      <c r="AE27">
        <v>2</v>
      </c>
      <c r="AF27">
        <v>3</v>
      </c>
      <c r="AG27">
        <v>2</v>
      </c>
      <c r="AH27">
        <v>1</v>
      </c>
      <c r="AI27">
        <v>1</v>
      </c>
      <c r="AJ27">
        <v>1</v>
      </c>
      <c r="AK27">
        <v>1</v>
      </c>
      <c r="AL27">
        <v>1</v>
      </c>
      <c r="AM27">
        <v>1</v>
      </c>
      <c r="AN27">
        <v>1</v>
      </c>
      <c r="AO27">
        <v>1</v>
      </c>
      <c r="AP27">
        <v>7</v>
      </c>
      <c r="AQ27">
        <v>1</v>
      </c>
      <c r="AR27">
        <v>1</v>
      </c>
      <c r="AS27">
        <v>1</v>
      </c>
      <c r="AT27">
        <v>1</v>
      </c>
      <c r="AU27">
        <v>1</v>
      </c>
      <c r="AV27">
        <v>1</v>
      </c>
      <c r="AW27">
        <v>1</v>
      </c>
      <c r="AX27">
        <v>1</v>
      </c>
      <c r="AY27">
        <v>1</v>
      </c>
      <c r="AZ27">
        <v>4</v>
      </c>
      <c r="BA27">
        <v>6</v>
      </c>
      <c r="BB27">
        <v>1</v>
      </c>
      <c r="BC27">
        <v>7</v>
      </c>
      <c r="BD27">
        <v>1</v>
      </c>
      <c r="BE27">
        <v>1</v>
      </c>
      <c r="BF27">
        <v>1</v>
      </c>
      <c r="BG27">
        <v>6</v>
      </c>
      <c r="BH27">
        <v>6</v>
      </c>
      <c r="BI27">
        <v>6</v>
      </c>
      <c r="BJ27">
        <v>6</v>
      </c>
      <c r="BK27">
        <v>7</v>
      </c>
      <c r="BL27">
        <v>7</v>
      </c>
      <c r="BM27">
        <v>1</v>
      </c>
      <c r="BN27">
        <v>6</v>
      </c>
      <c r="BO27">
        <v>6</v>
      </c>
      <c r="BP27">
        <v>6</v>
      </c>
      <c r="BQ27">
        <v>5</v>
      </c>
      <c r="BR27">
        <v>4</v>
      </c>
      <c r="BS27">
        <v>1</v>
      </c>
      <c r="BT27">
        <v>1</v>
      </c>
      <c r="BU27">
        <v>5</v>
      </c>
      <c r="BV27">
        <v>1</v>
      </c>
      <c r="BW27">
        <v>5</v>
      </c>
      <c r="BX27">
        <v>1</v>
      </c>
      <c r="BY27">
        <v>2</v>
      </c>
      <c r="BZ27">
        <v>1</v>
      </c>
      <c r="CA27">
        <v>1</v>
      </c>
      <c r="CB27">
        <v>3</v>
      </c>
      <c r="CC27">
        <v>2</v>
      </c>
      <c r="CD27">
        <v>2</v>
      </c>
      <c r="CE27">
        <v>1</v>
      </c>
      <c r="CF27">
        <v>1</v>
      </c>
      <c r="CG27">
        <v>1</v>
      </c>
      <c r="CH27">
        <v>1</v>
      </c>
      <c r="CI27">
        <v>1</v>
      </c>
      <c r="CJ27">
        <v>1</v>
      </c>
      <c r="CK27">
        <v>6</v>
      </c>
      <c r="CL27">
        <v>5</v>
      </c>
      <c r="CM27">
        <v>1</v>
      </c>
      <c r="CN27">
        <v>5</v>
      </c>
      <c r="CO27">
        <v>2</v>
      </c>
      <c r="CP27">
        <v>1</v>
      </c>
      <c r="CQ27">
        <v>6</v>
      </c>
      <c r="CR27">
        <v>4</v>
      </c>
      <c r="CS27">
        <v>1</v>
      </c>
      <c r="CT27">
        <v>4</v>
      </c>
      <c r="CU27">
        <v>5</v>
      </c>
      <c r="CV27">
        <v>1</v>
      </c>
      <c r="CW27">
        <v>5</v>
      </c>
      <c r="CX27">
        <v>6</v>
      </c>
      <c r="CY27">
        <v>1</v>
      </c>
      <c r="CZ27">
        <v>5</v>
      </c>
      <c r="DA27">
        <v>1</v>
      </c>
      <c r="DB27">
        <v>4</v>
      </c>
      <c r="DC27">
        <v>5</v>
      </c>
      <c r="DD27">
        <v>4</v>
      </c>
      <c r="DE27">
        <v>1</v>
      </c>
      <c r="DF27">
        <v>5</v>
      </c>
      <c r="DG27">
        <v>5</v>
      </c>
      <c r="DH27">
        <v>2</v>
      </c>
      <c r="DI27">
        <v>3</v>
      </c>
      <c r="DJ27">
        <v>1</v>
      </c>
      <c r="DK27">
        <v>3</v>
      </c>
      <c r="DL27">
        <v>3</v>
      </c>
      <c r="DM27">
        <v>3</v>
      </c>
      <c r="DN27">
        <v>2</v>
      </c>
      <c r="DO27">
        <v>1</v>
      </c>
      <c r="DP27">
        <v>5</v>
      </c>
      <c r="DQ27">
        <v>3</v>
      </c>
      <c r="DR27">
        <v>4</v>
      </c>
      <c r="DS27">
        <v>5</v>
      </c>
      <c r="DT27">
        <v>278</v>
      </c>
      <c r="DX27">
        <f t="shared" si="11"/>
        <v>1</v>
      </c>
      <c r="DY27">
        <f t="shared" si="12"/>
        <v>1</v>
      </c>
      <c r="DZ27">
        <f t="shared" si="13"/>
        <v>1</v>
      </c>
      <c r="EA27">
        <f t="shared" si="14"/>
        <v>1</v>
      </c>
      <c r="EB27">
        <f t="shared" si="15"/>
        <v>1</v>
      </c>
      <c r="EC27">
        <f t="shared" si="16"/>
        <v>1</v>
      </c>
      <c r="ED27">
        <f t="shared" si="17"/>
        <v>1</v>
      </c>
      <c r="EE27">
        <f t="shared" si="18"/>
        <v>1</v>
      </c>
      <c r="EF27">
        <f t="shared" si="19"/>
        <v>1</v>
      </c>
      <c r="EG27">
        <f t="shared" si="20"/>
        <v>1</v>
      </c>
      <c r="EH27">
        <f t="shared" si="21"/>
        <v>7</v>
      </c>
      <c r="EI27">
        <f t="shared" si="22"/>
        <v>1</v>
      </c>
      <c r="EJ27">
        <f t="shared" si="99"/>
        <v>1</v>
      </c>
      <c r="EK27">
        <f t="shared" si="100"/>
        <v>1</v>
      </c>
      <c r="EL27">
        <f t="shared" si="101"/>
        <v>1</v>
      </c>
      <c r="EM27">
        <f t="shared" si="102"/>
        <v>1</v>
      </c>
      <c r="EN27">
        <f t="shared" si="103"/>
        <v>1</v>
      </c>
      <c r="EO27">
        <f t="shared" si="104"/>
        <v>1</v>
      </c>
      <c r="EP27">
        <f t="shared" si="104"/>
        <v>4</v>
      </c>
      <c r="EQ27">
        <f t="shared" si="23"/>
        <v>2</v>
      </c>
      <c r="ER27">
        <f t="shared" si="2"/>
        <v>1</v>
      </c>
      <c r="ES27">
        <f t="shared" si="24"/>
        <v>1</v>
      </c>
      <c r="ET27">
        <f t="shared" si="3"/>
        <v>1</v>
      </c>
      <c r="EU27">
        <f t="shared" si="4"/>
        <v>1</v>
      </c>
      <c r="EV27">
        <f t="shared" si="5"/>
        <v>1</v>
      </c>
      <c r="EW27">
        <f t="shared" si="25"/>
        <v>2</v>
      </c>
      <c r="EX27">
        <f t="shared" si="26"/>
        <v>2</v>
      </c>
      <c r="EY27">
        <f t="shared" si="27"/>
        <v>2</v>
      </c>
      <c r="EZ27">
        <f t="shared" si="28"/>
        <v>2</v>
      </c>
      <c r="FA27">
        <f t="shared" si="29"/>
        <v>1</v>
      </c>
      <c r="FB27">
        <f t="shared" si="30"/>
        <v>1</v>
      </c>
      <c r="FC27">
        <f t="shared" si="7"/>
        <v>1</v>
      </c>
      <c r="FD27">
        <f t="shared" si="31"/>
        <v>2</v>
      </c>
      <c r="FE27">
        <f t="shared" si="32"/>
        <v>2</v>
      </c>
      <c r="FF27">
        <f t="shared" si="33"/>
        <v>2</v>
      </c>
      <c r="FG27">
        <f t="shared" si="34"/>
        <v>3</v>
      </c>
      <c r="FI27">
        <f t="shared" si="98"/>
        <v>2</v>
      </c>
      <c r="FJ27">
        <f t="shared" si="36"/>
        <v>1</v>
      </c>
      <c r="FK27">
        <f t="shared" si="37"/>
        <v>1</v>
      </c>
      <c r="FL27">
        <f t="shared" si="38"/>
        <v>1</v>
      </c>
      <c r="FM27">
        <f t="shared" si="39"/>
        <v>1</v>
      </c>
      <c r="FN27">
        <f t="shared" si="40"/>
        <v>1</v>
      </c>
      <c r="FO27">
        <f t="shared" si="41"/>
        <v>1</v>
      </c>
      <c r="FP27">
        <f t="shared" si="42"/>
        <v>2</v>
      </c>
      <c r="FQ27">
        <f t="shared" si="43"/>
        <v>1</v>
      </c>
      <c r="FR27">
        <f t="shared" si="44"/>
        <v>1</v>
      </c>
      <c r="FS27">
        <f t="shared" si="45"/>
        <v>3</v>
      </c>
      <c r="FT27">
        <f t="shared" si="46"/>
        <v>2</v>
      </c>
      <c r="FU27">
        <f t="shared" si="47"/>
        <v>2</v>
      </c>
      <c r="FV27">
        <f t="shared" si="48"/>
        <v>1</v>
      </c>
      <c r="FW27">
        <f t="shared" si="49"/>
        <v>1</v>
      </c>
      <c r="FX27">
        <f t="shared" si="50"/>
        <v>1</v>
      </c>
      <c r="FY27">
        <f t="shared" si="51"/>
        <v>1</v>
      </c>
      <c r="FZ27">
        <f t="shared" si="52"/>
        <v>1</v>
      </c>
      <c r="GB27">
        <f t="shared" si="53"/>
        <v>1</v>
      </c>
      <c r="GC27">
        <f t="shared" si="54"/>
        <v>6</v>
      </c>
      <c r="GD27">
        <f t="shared" si="55"/>
        <v>5</v>
      </c>
      <c r="GE27">
        <f t="shared" si="56"/>
        <v>1</v>
      </c>
      <c r="GF27">
        <f t="shared" si="57"/>
        <v>5</v>
      </c>
      <c r="GG27">
        <f t="shared" si="58"/>
        <v>2</v>
      </c>
      <c r="GH27">
        <f t="shared" si="59"/>
        <v>1</v>
      </c>
      <c r="GI27">
        <f t="shared" si="60"/>
        <v>6</v>
      </c>
      <c r="GJ27">
        <f t="shared" si="61"/>
        <v>4</v>
      </c>
      <c r="GK27">
        <f t="shared" si="62"/>
        <v>1</v>
      </c>
      <c r="GL27">
        <f t="shared" si="96"/>
        <v>4</v>
      </c>
      <c r="GM27">
        <f t="shared" si="63"/>
        <v>5</v>
      </c>
      <c r="GN27">
        <f t="shared" si="64"/>
        <v>1</v>
      </c>
      <c r="GO27">
        <f t="shared" si="65"/>
        <v>5</v>
      </c>
      <c r="GP27">
        <f t="shared" si="66"/>
        <v>6</v>
      </c>
      <c r="GQ27">
        <f t="shared" si="67"/>
        <v>1</v>
      </c>
      <c r="GR27">
        <f t="shared" si="68"/>
        <v>5</v>
      </c>
      <c r="GS27">
        <f t="shared" si="69"/>
        <v>1</v>
      </c>
      <c r="GU27">
        <f t="shared" si="70"/>
        <v>2</v>
      </c>
      <c r="GV27">
        <f t="shared" si="71"/>
        <v>1</v>
      </c>
      <c r="GW27">
        <f t="shared" si="72"/>
        <v>4</v>
      </c>
      <c r="GX27">
        <f t="shared" si="73"/>
        <v>1</v>
      </c>
      <c r="GY27">
        <f t="shared" si="74"/>
        <v>1</v>
      </c>
      <c r="GZ27">
        <f t="shared" si="75"/>
        <v>1</v>
      </c>
      <c r="HA27">
        <f t="shared" si="76"/>
        <v>4</v>
      </c>
      <c r="HB27">
        <f t="shared" si="77"/>
        <v>3</v>
      </c>
      <c r="HC27">
        <f t="shared" si="78"/>
        <v>1</v>
      </c>
      <c r="HD27">
        <f t="shared" si="79"/>
        <v>3</v>
      </c>
      <c r="HE27">
        <f t="shared" si="80"/>
        <v>3</v>
      </c>
      <c r="HF27">
        <f t="shared" si="81"/>
        <v>3</v>
      </c>
      <c r="HG27">
        <f t="shared" si="82"/>
        <v>2</v>
      </c>
      <c r="HH27">
        <f t="shared" si="83"/>
        <v>1</v>
      </c>
      <c r="HI27">
        <f t="shared" si="84"/>
        <v>5</v>
      </c>
      <c r="HJ27">
        <f t="shared" si="85"/>
        <v>3</v>
      </c>
      <c r="HK27">
        <f t="shared" si="86"/>
        <v>2</v>
      </c>
      <c r="HL27">
        <f t="shared" si="87"/>
        <v>1</v>
      </c>
      <c r="HN27" s="10">
        <f t="shared" si="88"/>
        <v>1.3333333333333333</v>
      </c>
      <c r="HO27" s="10">
        <f t="shared" si="89"/>
        <v>1.7222222222222223</v>
      </c>
      <c r="HP27" s="10">
        <f t="shared" si="90"/>
        <v>1.3333333333333333</v>
      </c>
      <c r="HQ27" s="10">
        <f t="shared" si="91"/>
        <v>1</v>
      </c>
      <c r="HR27" s="10">
        <f t="shared" si="92"/>
        <v>5.166666666666667</v>
      </c>
      <c r="HS27" s="10">
        <f t="shared" si="93"/>
        <v>3.8333333333333335</v>
      </c>
      <c r="HT27" s="10">
        <f t="shared" si="94"/>
        <v>4.4000000000000004</v>
      </c>
      <c r="HU27">
        <f t="shared" si="95"/>
        <v>41</v>
      </c>
    </row>
    <row r="28" spans="1:229" x14ac:dyDescent="0.35">
      <c r="A28">
        <v>34</v>
      </c>
      <c r="B28" s="2">
        <v>44902.139479166668</v>
      </c>
      <c r="C28" s="2">
        <v>44902.147569444445</v>
      </c>
      <c r="D28">
        <v>0</v>
      </c>
      <c r="E28">
        <v>95</v>
      </c>
      <c r="F28">
        <v>698</v>
      </c>
      <c r="G28">
        <v>0</v>
      </c>
      <c r="H28" s="2">
        <v>44903.147615740738</v>
      </c>
      <c r="I28" t="s">
        <v>412</v>
      </c>
      <c r="J28" t="s">
        <v>370</v>
      </c>
      <c r="K28" t="s">
        <v>367</v>
      </c>
      <c r="L28">
        <v>0.80000001192092896</v>
      </c>
      <c r="M28">
        <v>1</v>
      </c>
      <c r="N28">
        <v>47</v>
      </c>
      <c r="O28">
        <v>2</v>
      </c>
      <c r="P28">
        <v>1</v>
      </c>
      <c r="V28">
        <v>1</v>
      </c>
      <c r="X28">
        <v>1</v>
      </c>
      <c r="Y28">
        <v>1</v>
      </c>
      <c r="Z28">
        <v>4</v>
      </c>
      <c r="AA28">
        <v>2</v>
      </c>
      <c r="AB28" t="s">
        <v>368</v>
      </c>
      <c r="AC28">
        <v>1</v>
      </c>
      <c r="AD28">
        <v>2</v>
      </c>
      <c r="AE28">
        <v>1</v>
      </c>
      <c r="AF28">
        <v>7</v>
      </c>
      <c r="AG28">
        <v>2</v>
      </c>
      <c r="AH28">
        <v>1</v>
      </c>
      <c r="AI28">
        <v>1</v>
      </c>
      <c r="AJ28">
        <v>1</v>
      </c>
      <c r="AK28">
        <v>1</v>
      </c>
      <c r="AL28">
        <v>1</v>
      </c>
      <c r="AM28">
        <v>1</v>
      </c>
      <c r="AN28">
        <v>1</v>
      </c>
      <c r="AO28">
        <v>1</v>
      </c>
      <c r="AP28">
        <v>1</v>
      </c>
      <c r="AQ28">
        <v>1</v>
      </c>
      <c r="AR28">
        <v>6</v>
      </c>
      <c r="AS28">
        <v>1</v>
      </c>
      <c r="AT28">
        <v>1</v>
      </c>
      <c r="AU28">
        <v>1</v>
      </c>
      <c r="AV28">
        <v>1</v>
      </c>
      <c r="AW28">
        <v>1</v>
      </c>
      <c r="AX28">
        <v>1</v>
      </c>
      <c r="AY28">
        <v>1</v>
      </c>
      <c r="AZ28">
        <v>1</v>
      </c>
      <c r="BA28">
        <v>1</v>
      </c>
      <c r="BB28">
        <v>1</v>
      </c>
      <c r="BC28">
        <v>6</v>
      </c>
      <c r="BD28">
        <v>1</v>
      </c>
      <c r="BE28">
        <v>1</v>
      </c>
      <c r="BF28">
        <v>1</v>
      </c>
      <c r="BG28">
        <v>6</v>
      </c>
      <c r="BH28">
        <v>6</v>
      </c>
      <c r="BI28">
        <v>6</v>
      </c>
      <c r="BJ28">
        <v>6</v>
      </c>
      <c r="BK28">
        <v>6</v>
      </c>
      <c r="BL28">
        <v>6</v>
      </c>
      <c r="BM28">
        <v>1</v>
      </c>
      <c r="BN28">
        <v>6</v>
      </c>
      <c r="BO28">
        <v>6</v>
      </c>
      <c r="BP28">
        <v>6</v>
      </c>
      <c r="BQ28">
        <v>6</v>
      </c>
      <c r="BR28">
        <v>2</v>
      </c>
      <c r="BS28">
        <v>2</v>
      </c>
      <c r="BT28">
        <v>2</v>
      </c>
      <c r="BU28">
        <v>2</v>
      </c>
      <c r="BV28">
        <v>2</v>
      </c>
      <c r="BW28">
        <v>2</v>
      </c>
      <c r="BX28">
        <v>2</v>
      </c>
      <c r="BY28">
        <v>2</v>
      </c>
      <c r="BZ28">
        <v>1</v>
      </c>
      <c r="CA28">
        <v>1</v>
      </c>
      <c r="CB28">
        <v>2</v>
      </c>
      <c r="CC28">
        <v>2</v>
      </c>
      <c r="CD28">
        <v>2</v>
      </c>
      <c r="CE28">
        <v>1</v>
      </c>
      <c r="CF28">
        <v>2</v>
      </c>
      <c r="CG28">
        <v>2</v>
      </c>
      <c r="CH28">
        <v>1</v>
      </c>
      <c r="CI28">
        <v>2</v>
      </c>
      <c r="CJ28">
        <v>1</v>
      </c>
      <c r="CK28">
        <v>6</v>
      </c>
      <c r="CL28">
        <v>6</v>
      </c>
      <c r="CM28">
        <v>1</v>
      </c>
      <c r="CN28">
        <v>5</v>
      </c>
      <c r="CO28">
        <v>5</v>
      </c>
      <c r="CP28">
        <v>2</v>
      </c>
      <c r="CQ28">
        <v>5</v>
      </c>
      <c r="CR28">
        <v>6</v>
      </c>
      <c r="CS28">
        <v>2</v>
      </c>
      <c r="CT28">
        <v>5</v>
      </c>
      <c r="CU28">
        <v>7</v>
      </c>
      <c r="CV28">
        <v>2</v>
      </c>
      <c r="CW28">
        <v>6</v>
      </c>
      <c r="CX28">
        <v>6</v>
      </c>
      <c r="CY28">
        <v>2</v>
      </c>
      <c r="CZ28">
        <v>6</v>
      </c>
      <c r="DA28">
        <v>1</v>
      </c>
      <c r="DB28">
        <v>5</v>
      </c>
      <c r="DC28">
        <v>5</v>
      </c>
      <c r="DD28">
        <v>1</v>
      </c>
      <c r="DE28">
        <v>4</v>
      </c>
      <c r="DF28">
        <v>5</v>
      </c>
      <c r="DG28">
        <v>5</v>
      </c>
      <c r="DH28">
        <v>4</v>
      </c>
      <c r="DI28">
        <v>4</v>
      </c>
      <c r="DJ28">
        <v>1</v>
      </c>
      <c r="DK28">
        <v>1</v>
      </c>
      <c r="DL28">
        <v>2</v>
      </c>
      <c r="DM28">
        <v>1</v>
      </c>
      <c r="DN28">
        <v>1</v>
      </c>
      <c r="DO28">
        <v>1</v>
      </c>
      <c r="DP28">
        <v>1</v>
      </c>
      <c r="DQ28">
        <v>1</v>
      </c>
      <c r="DR28">
        <v>5</v>
      </c>
      <c r="DS28">
        <v>5</v>
      </c>
      <c r="DT28">
        <v>270</v>
      </c>
      <c r="DX28">
        <f t="shared" si="11"/>
        <v>1</v>
      </c>
      <c r="DY28">
        <f t="shared" si="12"/>
        <v>1</v>
      </c>
      <c r="DZ28">
        <f t="shared" si="13"/>
        <v>1</v>
      </c>
      <c r="EA28">
        <f t="shared" si="14"/>
        <v>1</v>
      </c>
      <c r="EB28">
        <f t="shared" si="15"/>
        <v>1</v>
      </c>
      <c r="EC28">
        <f t="shared" si="16"/>
        <v>1</v>
      </c>
      <c r="ED28">
        <f t="shared" si="17"/>
        <v>1</v>
      </c>
      <c r="EE28">
        <f t="shared" si="18"/>
        <v>1</v>
      </c>
      <c r="EF28">
        <f t="shared" si="19"/>
        <v>7</v>
      </c>
      <c r="EG28">
        <f t="shared" si="20"/>
        <v>1</v>
      </c>
      <c r="EH28">
        <f t="shared" si="21"/>
        <v>2</v>
      </c>
      <c r="EI28">
        <f t="shared" si="22"/>
        <v>1</v>
      </c>
      <c r="EJ28">
        <f t="shared" si="99"/>
        <v>1</v>
      </c>
      <c r="EK28">
        <f t="shared" si="100"/>
        <v>1</v>
      </c>
      <c r="EL28">
        <f t="shared" si="101"/>
        <v>1</v>
      </c>
      <c r="EM28">
        <f t="shared" si="102"/>
        <v>1</v>
      </c>
      <c r="EN28">
        <f t="shared" si="103"/>
        <v>1</v>
      </c>
      <c r="EO28">
        <f t="shared" si="104"/>
        <v>1</v>
      </c>
      <c r="EP28">
        <f t="shared" si="104"/>
        <v>1</v>
      </c>
      <c r="EQ28">
        <f t="shared" si="23"/>
        <v>7</v>
      </c>
      <c r="ER28">
        <f t="shared" si="2"/>
        <v>1</v>
      </c>
      <c r="ES28">
        <f t="shared" si="24"/>
        <v>2</v>
      </c>
      <c r="ET28">
        <f t="shared" si="3"/>
        <v>1</v>
      </c>
      <c r="EU28">
        <f t="shared" si="4"/>
        <v>1</v>
      </c>
      <c r="EV28">
        <f t="shared" si="5"/>
        <v>1</v>
      </c>
      <c r="EW28">
        <f t="shared" si="25"/>
        <v>2</v>
      </c>
      <c r="EX28">
        <f t="shared" si="26"/>
        <v>2</v>
      </c>
      <c r="EY28">
        <f t="shared" si="27"/>
        <v>2</v>
      </c>
      <c r="EZ28">
        <f t="shared" si="28"/>
        <v>2</v>
      </c>
      <c r="FA28">
        <f t="shared" si="29"/>
        <v>2</v>
      </c>
      <c r="FB28">
        <f t="shared" si="30"/>
        <v>2</v>
      </c>
      <c r="FC28">
        <f t="shared" si="7"/>
        <v>1</v>
      </c>
      <c r="FD28">
        <f t="shared" si="31"/>
        <v>2</v>
      </c>
      <c r="FE28">
        <f t="shared" si="32"/>
        <v>2</v>
      </c>
      <c r="FF28">
        <f t="shared" si="33"/>
        <v>2</v>
      </c>
      <c r="FG28">
        <f t="shared" si="34"/>
        <v>2</v>
      </c>
      <c r="FI28">
        <f t="shared" si="98"/>
        <v>4</v>
      </c>
      <c r="FJ28">
        <f t="shared" si="36"/>
        <v>2</v>
      </c>
      <c r="FK28">
        <f t="shared" si="37"/>
        <v>2</v>
      </c>
      <c r="FL28">
        <f t="shared" si="38"/>
        <v>4</v>
      </c>
      <c r="FM28">
        <f t="shared" si="39"/>
        <v>2</v>
      </c>
      <c r="FN28">
        <f t="shared" si="40"/>
        <v>4</v>
      </c>
      <c r="FO28">
        <f t="shared" si="41"/>
        <v>2</v>
      </c>
      <c r="FP28">
        <f t="shared" si="42"/>
        <v>2</v>
      </c>
      <c r="FQ28">
        <f t="shared" si="43"/>
        <v>1</v>
      </c>
      <c r="FR28">
        <f t="shared" si="44"/>
        <v>1</v>
      </c>
      <c r="FS28">
        <f t="shared" si="45"/>
        <v>2</v>
      </c>
      <c r="FT28">
        <f t="shared" si="46"/>
        <v>2</v>
      </c>
      <c r="FU28">
        <f t="shared" si="47"/>
        <v>2</v>
      </c>
      <c r="FV28">
        <f t="shared" si="48"/>
        <v>1</v>
      </c>
      <c r="FW28">
        <f t="shared" si="49"/>
        <v>2</v>
      </c>
      <c r="FX28">
        <f t="shared" si="50"/>
        <v>2</v>
      </c>
      <c r="FY28">
        <f t="shared" si="51"/>
        <v>1</v>
      </c>
      <c r="FZ28">
        <f t="shared" si="52"/>
        <v>2</v>
      </c>
      <c r="GB28">
        <f t="shared" si="53"/>
        <v>1</v>
      </c>
      <c r="GC28">
        <f t="shared" si="54"/>
        <v>6</v>
      </c>
      <c r="GD28">
        <f t="shared" si="55"/>
        <v>6</v>
      </c>
      <c r="GE28">
        <f t="shared" si="56"/>
        <v>1</v>
      </c>
      <c r="GF28">
        <f t="shared" si="57"/>
        <v>5</v>
      </c>
      <c r="GG28">
        <f t="shared" si="58"/>
        <v>5</v>
      </c>
      <c r="GH28">
        <f t="shared" si="59"/>
        <v>2</v>
      </c>
      <c r="GI28">
        <f t="shared" si="60"/>
        <v>5</v>
      </c>
      <c r="GJ28">
        <f t="shared" si="61"/>
        <v>6</v>
      </c>
      <c r="GK28">
        <f t="shared" si="62"/>
        <v>2</v>
      </c>
      <c r="GL28">
        <f t="shared" si="96"/>
        <v>3</v>
      </c>
      <c r="GM28">
        <f t="shared" si="63"/>
        <v>7</v>
      </c>
      <c r="GN28">
        <f t="shared" si="64"/>
        <v>2</v>
      </c>
      <c r="GO28">
        <f t="shared" si="65"/>
        <v>6</v>
      </c>
      <c r="GP28">
        <f t="shared" si="66"/>
        <v>6</v>
      </c>
      <c r="GQ28">
        <f t="shared" si="67"/>
        <v>2</v>
      </c>
      <c r="GR28">
        <f t="shared" si="68"/>
        <v>6</v>
      </c>
      <c r="GS28">
        <f t="shared" si="69"/>
        <v>1</v>
      </c>
      <c r="GU28">
        <f t="shared" si="70"/>
        <v>1</v>
      </c>
      <c r="GV28">
        <f t="shared" si="71"/>
        <v>1</v>
      </c>
      <c r="GW28">
        <f t="shared" si="72"/>
        <v>1</v>
      </c>
      <c r="GX28">
        <f t="shared" si="73"/>
        <v>4</v>
      </c>
      <c r="GY28">
        <f t="shared" si="74"/>
        <v>1</v>
      </c>
      <c r="GZ28">
        <f t="shared" si="75"/>
        <v>1</v>
      </c>
      <c r="HA28">
        <f t="shared" si="76"/>
        <v>2</v>
      </c>
      <c r="HB28">
        <f t="shared" si="77"/>
        <v>2</v>
      </c>
      <c r="HC28">
        <f t="shared" si="78"/>
        <v>1</v>
      </c>
      <c r="HD28">
        <f t="shared" si="79"/>
        <v>1</v>
      </c>
      <c r="HE28">
        <f t="shared" si="80"/>
        <v>2</v>
      </c>
      <c r="HF28">
        <f t="shared" si="81"/>
        <v>1</v>
      </c>
      <c r="HG28">
        <f t="shared" si="82"/>
        <v>1</v>
      </c>
      <c r="HH28">
        <f t="shared" si="83"/>
        <v>1</v>
      </c>
      <c r="HI28">
        <f t="shared" si="84"/>
        <v>1</v>
      </c>
      <c r="HJ28">
        <f t="shared" si="85"/>
        <v>1</v>
      </c>
      <c r="HK28">
        <f t="shared" si="86"/>
        <v>1</v>
      </c>
      <c r="HL28">
        <f t="shared" si="87"/>
        <v>1</v>
      </c>
      <c r="HN28" s="10">
        <f t="shared" si="88"/>
        <v>1.3888888888888888</v>
      </c>
      <c r="HO28" s="10">
        <f t="shared" si="89"/>
        <v>1.9444444444444444</v>
      </c>
      <c r="HP28" s="10">
        <f t="shared" si="90"/>
        <v>2.1111111111111112</v>
      </c>
      <c r="HQ28" s="10">
        <f t="shared" si="91"/>
        <v>1.6666666666666667</v>
      </c>
      <c r="HR28" s="10">
        <f t="shared" si="92"/>
        <v>5.166666666666667</v>
      </c>
      <c r="HS28" s="10">
        <f t="shared" si="93"/>
        <v>5.166666666666667</v>
      </c>
      <c r="HT28" s="10">
        <f t="shared" si="94"/>
        <v>6</v>
      </c>
      <c r="HU28">
        <f t="shared" si="95"/>
        <v>24</v>
      </c>
    </row>
    <row r="29" spans="1:229" x14ac:dyDescent="0.35">
      <c r="A29">
        <v>37</v>
      </c>
      <c r="B29" s="2">
        <v>44904.699918981481</v>
      </c>
      <c r="C29" s="2">
        <v>44904.709143518521</v>
      </c>
      <c r="D29">
        <v>0</v>
      </c>
      <c r="E29">
        <v>95</v>
      </c>
      <c r="F29">
        <v>797</v>
      </c>
      <c r="G29">
        <v>0</v>
      </c>
      <c r="H29" s="2">
        <v>44905.709201388891</v>
      </c>
      <c r="I29" t="s">
        <v>415</v>
      </c>
      <c r="J29" t="s">
        <v>370</v>
      </c>
      <c r="K29" t="s">
        <v>367</v>
      </c>
      <c r="L29">
        <v>1</v>
      </c>
      <c r="M29">
        <v>1</v>
      </c>
      <c r="N29">
        <v>29</v>
      </c>
      <c r="O29">
        <v>2</v>
      </c>
      <c r="P29">
        <v>1</v>
      </c>
      <c r="V29">
        <v>1</v>
      </c>
      <c r="X29">
        <v>4</v>
      </c>
      <c r="Y29">
        <v>1</v>
      </c>
      <c r="Z29">
        <v>2</v>
      </c>
      <c r="AA29">
        <v>3</v>
      </c>
      <c r="AB29" t="s">
        <v>374</v>
      </c>
      <c r="AC29">
        <v>3</v>
      </c>
      <c r="AD29">
        <v>1</v>
      </c>
      <c r="AE29">
        <v>1</v>
      </c>
      <c r="AF29">
        <v>13</v>
      </c>
      <c r="AG29">
        <v>1</v>
      </c>
      <c r="AH29">
        <v>6</v>
      </c>
      <c r="AI29">
        <v>5</v>
      </c>
      <c r="AJ29">
        <v>5</v>
      </c>
      <c r="AK29">
        <v>4</v>
      </c>
      <c r="AL29">
        <v>3</v>
      </c>
      <c r="AM29">
        <v>4</v>
      </c>
      <c r="AN29">
        <v>4</v>
      </c>
      <c r="AO29">
        <v>3</v>
      </c>
      <c r="AP29">
        <v>6</v>
      </c>
      <c r="AQ29">
        <v>2</v>
      </c>
      <c r="AR29">
        <v>4</v>
      </c>
      <c r="AS29">
        <v>2</v>
      </c>
      <c r="AT29">
        <v>3</v>
      </c>
      <c r="AU29">
        <v>2</v>
      </c>
      <c r="AV29">
        <v>2</v>
      </c>
      <c r="AW29">
        <v>2</v>
      </c>
      <c r="AX29">
        <v>6</v>
      </c>
      <c r="AY29">
        <v>2</v>
      </c>
      <c r="AZ29">
        <v>2</v>
      </c>
      <c r="BA29">
        <v>6</v>
      </c>
      <c r="BB29">
        <v>6</v>
      </c>
      <c r="BC29">
        <v>6</v>
      </c>
      <c r="BD29">
        <v>3</v>
      </c>
      <c r="BE29">
        <v>4</v>
      </c>
      <c r="BF29">
        <v>5</v>
      </c>
      <c r="BG29">
        <v>5</v>
      </c>
      <c r="BH29">
        <v>5</v>
      </c>
      <c r="BI29">
        <v>5</v>
      </c>
      <c r="BJ29">
        <v>6</v>
      </c>
      <c r="BK29">
        <v>6</v>
      </c>
      <c r="BL29">
        <v>6</v>
      </c>
      <c r="BM29">
        <v>3</v>
      </c>
      <c r="BN29">
        <v>5</v>
      </c>
      <c r="BO29">
        <v>3</v>
      </c>
      <c r="BP29">
        <v>5</v>
      </c>
      <c r="BQ29">
        <v>5</v>
      </c>
      <c r="BR29">
        <v>3</v>
      </c>
      <c r="BS29">
        <v>1</v>
      </c>
      <c r="BT29">
        <v>2</v>
      </c>
      <c r="BU29">
        <v>4</v>
      </c>
      <c r="BV29">
        <v>3</v>
      </c>
      <c r="BW29">
        <v>4</v>
      </c>
      <c r="BX29">
        <v>2</v>
      </c>
      <c r="BY29">
        <v>5</v>
      </c>
      <c r="BZ29">
        <v>3</v>
      </c>
      <c r="CA29">
        <v>2</v>
      </c>
      <c r="CB29">
        <v>5</v>
      </c>
      <c r="CC29">
        <v>2</v>
      </c>
      <c r="CD29">
        <v>5</v>
      </c>
      <c r="CE29">
        <v>2</v>
      </c>
      <c r="CF29">
        <v>3</v>
      </c>
      <c r="CG29">
        <v>1</v>
      </c>
      <c r="CH29">
        <v>1</v>
      </c>
      <c r="CI29">
        <v>4</v>
      </c>
      <c r="CJ29">
        <v>2</v>
      </c>
      <c r="CK29">
        <v>1</v>
      </c>
      <c r="CL29">
        <v>7</v>
      </c>
      <c r="CM29">
        <v>2</v>
      </c>
      <c r="CN29">
        <v>5</v>
      </c>
      <c r="CO29">
        <v>7</v>
      </c>
      <c r="CP29">
        <v>1</v>
      </c>
      <c r="CQ29">
        <v>7</v>
      </c>
      <c r="CR29">
        <v>7</v>
      </c>
      <c r="CS29">
        <v>2</v>
      </c>
      <c r="CT29">
        <v>5</v>
      </c>
      <c r="CU29">
        <v>7</v>
      </c>
      <c r="CV29">
        <v>1</v>
      </c>
      <c r="CW29">
        <v>5</v>
      </c>
      <c r="CX29">
        <v>7</v>
      </c>
      <c r="CY29">
        <v>2</v>
      </c>
      <c r="CZ29">
        <v>5</v>
      </c>
      <c r="DA29">
        <v>1</v>
      </c>
      <c r="DB29">
        <v>5</v>
      </c>
      <c r="DC29">
        <v>5</v>
      </c>
      <c r="DD29">
        <v>4</v>
      </c>
      <c r="DE29">
        <v>5</v>
      </c>
      <c r="DF29">
        <v>5</v>
      </c>
      <c r="DG29">
        <v>4</v>
      </c>
      <c r="DH29">
        <v>4</v>
      </c>
      <c r="DI29">
        <v>5</v>
      </c>
      <c r="DJ29">
        <v>5</v>
      </c>
      <c r="DK29">
        <v>5</v>
      </c>
      <c r="DL29">
        <v>4</v>
      </c>
      <c r="DM29">
        <v>5</v>
      </c>
      <c r="DN29">
        <v>2</v>
      </c>
      <c r="DO29">
        <v>2</v>
      </c>
      <c r="DP29">
        <v>4</v>
      </c>
      <c r="DQ29">
        <v>3</v>
      </c>
      <c r="DR29">
        <v>4</v>
      </c>
      <c r="DS29">
        <v>4</v>
      </c>
      <c r="DT29">
        <v>378</v>
      </c>
      <c r="DX29">
        <f t="shared" si="11"/>
        <v>6</v>
      </c>
      <c r="DY29">
        <f t="shared" si="12"/>
        <v>5</v>
      </c>
      <c r="DZ29">
        <f t="shared" si="13"/>
        <v>5</v>
      </c>
      <c r="EA29">
        <f t="shared" si="14"/>
        <v>4</v>
      </c>
      <c r="EB29">
        <f t="shared" si="15"/>
        <v>3</v>
      </c>
      <c r="EC29">
        <f t="shared" si="16"/>
        <v>4</v>
      </c>
      <c r="ED29">
        <f t="shared" si="17"/>
        <v>4</v>
      </c>
      <c r="EE29">
        <f t="shared" si="18"/>
        <v>3</v>
      </c>
      <c r="EF29">
        <f t="shared" si="19"/>
        <v>2</v>
      </c>
      <c r="EG29">
        <f t="shared" si="20"/>
        <v>2</v>
      </c>
      <c r="EH29">
        <f t="shared" si="21"/>
        <v>4</v>
      </c>
      <c r="EI29">
        <f t="shared" si="22"/>
        <v>2</v>
      </c>
      <c r="EJ29">
        <f t="shared" si="99"/>
        <v>3</v>
      </c>
      <c r="EK29">
        <f t="shared" si="100"/>
        <v>2</v>
      </c>
      <c r="EL29">
        <f t="shared" si="101"/>
        <v>2</v>
      </c>
      <c r="EM29">
        <f t="shared" si="102"/>
        <v>2</v>
      </c>
      <c r="EN29">
        <f t="shared" si="103"/>
        <v>6</v>
      </c>
      <c r="EO29">
        <f t="shared" si="104"/>
        <v>2</v>
      </c>
      <c r="EP29">
        <f t="shared" si="104"/>
        <v>2</v>
      </c>
      <c r="EQ29">
        <f t="shared" si="23"/>
        <v>2</v>
      </c>
      <c r="ER29">
        <f t="shared" si="2"/>
        <v>6</v>
      </c>
      <c r="ES29">
        <f t="shared" si="24"/>
        <v>2</v>
      </c>
      <c r="ET29">
        <f t="shared" si="3"/>
        <v>3</v>
      </c>
      <c r="EU29">
        <f t="shared" si="4"/>
        <v>4</v>
      </c>
      <c r="EV29">
        <f t="shared" si="5"/>
        <v>5</v>
      </c>
      <c r="EW29">
        <f t="shared" si="25"/>
        <v>3</v>
      </c>
      <c r="EX29">
        <f t="shared" si="26"/>
        <v>3</v>
      </c>
      <c r="EY29">
        <f t="shared" si="27"/>
        <v>3</v>
      </c>
      <c r="EZ29">
        <f t="shared" si="28"/>
        <v>2</v>
      </c>
      <c r="FA29">
        <f t="shared" si="29"/>
        <v>2</v>
      </c>
      <c r="FB29">
        <f t="shared" si="30"/>
        <v>2</v>
      </c>
      <c r="FC29">
        <f t="shared" si="7"/>
        <v>3</v>
      </c>
      <c r="FD29">
        <f t="shared" si="31"/>
        <v>3</v>
      </c>
      <c r="FE29">
        <f t="shared" si="32"/>
        <v>5</v>
      </c>
      <c r="FF29">
        <f t="shared" si="33"/>
        <v>3</v>
      </c>
      <c r="FG29">
        <f t="shared" si="34"/>
        <v>3</v>
      </c>
      <c r="FI29">
        <f t="shared" si="98"/>
        <v>3</v>
      </c>
      <c r="FJ29">
        <f t="shared" si="36"/>
        <v>1</v>
      </c>
      <c r="FK29">
        <f t="shared" si="37"/>
        <v>2</v>
      </c>
      <c r="FL29">
        <f t="shared" si="38"/>
        <v>2</v>
      </c>
      <c r="FM29">
        <f t="shared" si="39"/>
        <v>3</v>
      </c>
      <c r="FN29">
        <f t="shared" si="40"/>
        <v>2</v>
      </c>
      <c r="FO29">
        <f t="shared" si="41"/>
        <v>2</v>
      </c>
      <c r="FP29">
        <f t="shared" si="42"/>
        <v>5</v>
      </c>
      <c r="FQ29">
        <f t="shared" si="43"/>
        <v>3</v>
      </c>
      <c r="FR29">
        <f t="shared" si="44"/>
        <v>2</v>
      </c>
      <c r="FS29">
        <f t="shared" si="45"/>
        <v>5</v>
      </c>
      <c r="FT29">
        <f t="shared" si="46"/>
        <v>2</v>
      </c>
      <c r="FU29">
        <f t="shared" si="47"/>
        <v>5</v>
      </c>
      <c r="FV29">
        <f t="shared" si="48"/>
        <v>2</v>
      </c>
      <c r="FW29">
        <f t="shared" si="49"/>
        <v>3</v>
      </c>
      <c r="FX29">
        <f t="shared" si="50"/>
        <v>1</v>
      </c>
      <c r="FY29">
        <f t="shared" si="51"/>
        <v>1</v>
      </c>
      <c r="FZ29">
        <f t="shared" si="52"/>
        <v>4</v>
      </c>
      <c r="GB29">
        <f t="shared" si="53"/>
        <v>2</v>
      </c>
      <c r="GC29">
        <f t="shared" si="54"/>
        <v>1</v>
      </c>
      <c r="GD29">
        <f t="shared" si="55"/>
        <v>7</v>
      </c>
      <c r="GE29">
        <f t="shared" si="56"/>
        <v>2</v>
      </c>
      <c r="GF29">
        <f t="shared" si="57"/>
        <v>5</v>
      </c>
      <c r="GG29">
        <f t="shared" si="58"/>
        <v>7</v>
      </c>
      <c r="GH29">
        <f t="shared" si="59"/>
        <v>1</v>
      </c>
      <c r="GI29">
        <f t="shared" si="60"/>
        <v>7</v>
      </c>
      <c r="GJ29">
        <f t="shared" si="61"/>
        <v>7</v>
      </c>
      <c r="GK29">
        <f t="shared" si="62"/>
        <v>2</v>
      </c>
      <c r="GL29">
        <f t="shared" si="96"/>
        <v>3</v>
      </c>
      <c r="GM29">
        <f t="shared" si="63"/>
        <v>7</v>
      </c>
      <c r="GN29">
        <f t="shared" si="64"/>
        <v>1</v>
      </c>
      <c r="GO29">
        <f t="shared" si="65"/>
        <v>5</v>
      </c>
      <c r="GP29">
        <f t="shared" si="66"/>
        <v>7</v>
      </c>
      <c r="GQ29">
        <f t="shared" si="67"/>
        <v>2</v>
      </c>
      <c r="GR29">
        <f t="shared" si="68"/>
        <v>5</v>
      </c>
      <c r="GS29">
        <f t="shared" si="69"/>
        <v>1</v>
      </c>
      <c r="GU29">
        <f t="shared" si="70"/>
        <v>1</v>
      </c>
      <c r="GV29">
        <f t="shared" si="71"/>
        <v>1</v>
      </c>
      <c r="GW29">
        <f t="shared" si="72"/>
        <v>4</v>
      </c>
      <c r="GX29">
        <f t="shared" si="73"/>
        <v>5</v>
      </c>
      <c r="GY29">
        <f t="shared" si="74"/>
        <v>1</v>
      </c>
      <c r="GZ29">
        <f t="shared" si="75"/>
        <v>2</v>
      </c>
      <c r="HA29">
        <f t="shared" si="76"/>
        <v>2</v>
      </c>
      <c r="HB29">
        <f t="shared" si="77"/>
        <v>1</v>
      </c>
      <c r="HC29">
        <f t="shared" si="78"/>
        <v>5</v>
      </c>
      <c r="HD29">
        <f t="shared" si="79"/>
        <v>5</v>
      </c>
      <c r="HE29">
        <f t="shared" si="80"/>
        <v>4</v>
      </c>
      <c r="HF29">
        <f t="shared" si="81"/>
        <v>5</v>
      </c>
      <c r="HG29">
        <f t="shared" si="82"/>
        <v>2</v>
      </c>
      <c r="HH29">
        <f t="shared" si="83"/>
        <v>2</v>
      </c>
      <c r="HI29">
        <f t="shared" si="84"/>
        <v>4</v>
      </c>
      <c r="HJ29">
        <f t="shared" si="85"/>
        <v>3</v>
      </c>
      <c r="HK29">
        <f t="shared" si="86"/>
        <v>2</v>
      </c>
      <c r="HL29">
        <f t="shared" si="87"/>
        <v>2</v>
      </c>
      <c r="HN29" s="10">
        <f t="shared" si="88"/>
        <v>3.3888888888888888</v>
      </c>
      <c r="HO29" s="10">
        <f t="shared" si="89"/>
        <v>3.1111111111111112</v>
      </c>
      <c r="HP29" s="10">
        <f t="shared" si="90"/>
        <v>2.6666666666666665</v>
      </c>
      <c r="HQ29" s="10">
        <f t="shared" si="91"/>
        <v>1.6666666666666667</v>
      </c>
      <c r="HR29" s="10">
        <f t="shared" si="92"/>
        <v>4.333333333333333</v>
      </c>
      <c r="HS29" s="10">
        <f t="shared" si="93"/>
        <v>6</v>
      </c>
      <c r="HT29" s="10">
        <f t="shared" si="94"/>
        <v>7</v>
      </c>
      <c r="HU29">
        <f t="shared" si="95"/>
        <v>51</v>
      </c>
    </row>
    <row r="30" spans="1:229" x14ac:dyDescent="0.35">
      <c r="A30">
        <v>41</v>
      </c>
      <c r="B30" s="2">
        <v>44915.501446759263</v>
      </c>
      <c r="C30" s="2">
        <v>44915.509363425925</v>
      </c>
      <c r="D30">
        <v>0</v>
      </c>
      <c r="E30">
        <v>100</v>
      </c>
      <c r="F30">
        <v>684</v>
      </c>
      <c r="G30">
        <v>1</v>
      </c>
      <c r="H30" s="2">
        <v>44915.509375000001</v>
      </c>
      <c r="I30" t="s">
        <v>420</v>
      </c>
      <c r="J30" t="s">
        <v>370</v>
      </c>
      <c r="K30" t="s">
        <v>367</v>
      </c>
      <c r="L30">
        <v>0.89999997615814198</v>
      </c>
      <c r="M30">
        <v>1</v>
      </c>
      <c r="N30">
        <v>60</v>
      </c>
      <c r="O30">
        <v>2</v>
      </c>
      <c r="P30">
        <v>1</v>
      </c>
      <c r="V30">
        <v>1</v>
      </c>
      <c r="X30">
        <v>2</v>
      </c>
      <c r="Y30">
        <v>1</v>
      </c>
      <c r="Z30">
        <v>14</v>
      </c>
      <c r="AA30">
        <v>9</v>
      </c>
      <c r="AB30">
        <v>2</v>
      </c>
      <c r="AC30">
        <v>5</v>
      </c>
      <c r="AD30">
        <v>20</v>
      </c>
      <c r="AE30">
        <v>1</v>
      </c>
      <c r="AF30">
        <v>14</v>
      </c>
      <c r="AG30">
        <v>2</v>
      </c>
      <c r="AH30">
        <v>2</v>
      </c>
      <c r="AI30">
        <v>1</v>
      </c>
      <c r="AJ30">
        <v>2</v>
      </c>
      <c r="AK30">
        <v>2</v>
      </c>
      <c r="AL30">
        <v>2</v>
      </c>
      <c r="AM30">
        <v>2</v>
      </c>
      <c r="AN30">
        <v>1</v>
      </c>
      <c r="AO30">
        <v>1</v>
      </c>
      <c r="AP30">
        <v>6</v>
      </c>
      <c r="AQ30">
        <v>2</v>
      </c>
      <c r="AR30">
        <v>6</v>
      </c>
      <c r="AS30">
        <v>2</v>
      </c>
      <c r="AT30">
        <v>2</v>
      </c>
      <c r="AU30">
        <v>2</v>
      </c>
      <c r="AV30">
        <v>2</v>
      </c>
      <c r="AW30">
        <v>2</v>
      </c>
      <c r="AX30">
        <v>1</v>
      </c>
      <c r="AY30">
        <v>1</v>
      </c>
      <c r="AZ30">
        <v>3</v>
      </c>
      <c r="BA30">
        <v>4</v>
      </c>
      <c r="BB30">
        <v>3</v>
      </c>
      <c r="BC30">
        <v>6</v>
      </c>
      <c r="BD30">
        <v>2</v>
      </c>
      <c r="BE30">
        <v>2</v>
      </c>
      <c r="BF30">
        <v>2</v>
      </c>
      <c r="BG30">
        <v>6</v>
      </c>
      <c r="BH30">
        <v>5</v>
      </c>
      <c r="BI30">
        <v>4</v>
      </c>
      <c r="BJ30">
        <v>4</v>
      </c>
      <c r="BK30">
        <v>2</v>
      </c>
      <c r="BL30">
        <v>5</v>
      </c>
      <c r="BM30">
        <v>4</v>
      </c>
      <c r="BN30">
        <v>4</v>
      </c>
      <c r="BO30">
        <v>4</v>
      </c>
      <c r="BP30">
        <v>6</v>
      </c>
      <c r="BQ30">
        <v>6</v>
      </c>
      <c r="BR30">
        <v>2</v>
      </c>
      <c r="BS30">
        <v>2</v>
      </c>
      <c r="BT30">
        <v>2</v>
      </c>
      <c r="BU30">
        <v>2</v>
      </c>
      <c r="BV30">
        <v>1</v>
      </c>
      <c r="BW30">
        <v>4</v>
      </c>
      <c r="BX30">
        <v>4</v>
      </c>
      <c r="BY30">
        <v>1</v>
      </c>
      <c r="BZ30">
        <v>1</v>
      </c>
      <c r="CA30">
        <v>1</v>
      </c>
      <c r="CB30">
        <v>1</v>
      </c>
      <c r="CC30">
        <v>2</v>
      </c>
      <c r="CD30">
        <v>2</v>
      </c>
      <c r="CE30">
        <v>1</v>
      </c>
      <c r="CF30">
        <v>1</v>
      </c>
      <c r="CG30">
        <v>1</v>
      </c>
      <c r="CH30">
        <v>1</v>
      </c>
      <c r="CI30">
        <v>1</v>
      </c>
      <c r="CJ30">
        <v>1</v>
      </c>
      <c r="CK30">
        <v>6</v>
      </c>
      <c r="CL30">
        <v>7</v>
      </c>
      <c r="CM30">
        <v>1</v>
      </c>
      <c r="CN30">
        <v>5</v>
      </c>
      <c r="CO30">
        <v>7</v>
      </c>
      <c r="CP30">
        <v>2</v>
      </c>
      <c r="CQ30">
        <v>5</v>
      </c>
      <c r="CR30">
        <v>7</v>
      </c>
      <c r="CS30">
        <v>1</v>
      </c>
      <c r="CT30">
        <v>5</v>
      </c>
      <c r="CU30">
        <v>7</v>
      </c>
      <c r="CV30">
        <v>1</v>
      </c>
      <c r="CW30">
        <v>6</v>
      </c>
      <c r="CX30">
        <v>7</v>
      </c>
      <c r="CY30">
        <v>1</v>
      </c>
      <c r="CZ30">
        <v>5</v>
      </c>
      <c r="DA30">
        <v>1</v>
      </c>
      <c r="DB30">
        <v>5</v>
      </c>
      <c r="DC30">
        <v>3</v>
      </c>
      <c r="DD30">
        <v>1</v>
      </c>
      <c r="DE30">
        <v>2</v>
      </c>
      <c r="DF30">
        <v>5</v>
      </c>
      <c r="DG30">
        <v>5</v>
      </c>
      <c r="DH30">
        <v>3</v>
      </c>
      <c r="DI30">
        <v>3</v>
      </c>
      <c r="DJ30">
        <v>4</v>
      </c>
      <c r="DK30">
        <v>4</v>
      </c>
      <c r="DL30">
        <v>2</v>
      </c>
      <c r="DM30">
        <v>3</v>
      </c>
      <c r="DN30">
        <v>4</v>
      </c>
      <c r="DO30">
        <v>3</v>
      </c>
      <c r="DP30">
        <v>1</v>
      </c>
      <c r="DQ30">
        <v>5</v>
      </c>
      <c r="DR30">
        <v>4</v>
      </c>
      <c r="DS30">
        <v>5</v>
      </c>
      <c r="DT30">
        <v>293</v>
      </c>
      <c r="DX30">
        <f t="shared" si="11"/>
        <v>2</v>
      </c>
      <c r="DY30">
        <f t="shared" si="12"/>
        <v>1</v>
      </c>
      <c r="DZ30">
        <f t="shared" si="13"/>
        <v>2</v>
      </c>
      <c r="EA30">
        <f t="shared" si="14"/>
        <v>2</v>
      </c>
      <c r="EB30">
        <f t="shared" si="15"/>
        <v>2</v>
      </c>
      <c r="EC30">
        <f t="shared" si="16"/>
        <v>2</v>
      </c>
      <c r="ED30">
        <f t="shared" si="17"/>
        <v>1</v>
      </c>
      <c r="EE30">
        <f t="shared" si="18"/>
        <v>1</v>
      </c>
      <c r="EF30">
        <f t="shared" si="19"/>
        <v>2</v>
      </c>
      <c r="EG30">
        <f t="shared" si="20"/>
        <v>2</v>
      </c>
      <c r="EH30">
        <f t="shared" si="21"/>
        <v>2</v>
      </c>
      <c r="EI30">
        <f t="shared" si="22"/>
        <v>2</v>
      </c>
      <c r="EJ30">
        <f t="shared" si="99"/>
        <v>2</v>
      </c>
      <c r="EK30">
        <f t="shared" si="100"/>
        <v>2</v>
      </c>
      <c r="EL30">
        <f t="shared" si="101"/>
        <v>2</v>
      </c>
      <c r="EM30">
        <f t="shared" si="102"/>
        <v>2</v>
      </c>
      <c r="EN30">
        <f t="shared" si="103"/>
        <v>1</v>
      </c>
      <c r="EO30">
        <f t="shared" si="104"/>
        <v>1</v>
      </c>
      <c r="EP30">
        <f t="shared" si="104"/>
        <v>3</v>
      </c>
      <c r="EQ30">
        <f t="shared" si="23"/>
        <v>4</v>
      </c>
      <c r="ER30">
        <f t="shared" si="2"/>
        <v>3</v>
      </c>
      <c r="ES30">
        <f t="shared" si="24"/>
        <v>2</v>
      </c>
      <c r="ET30">
        <f t="shared" si="3"/>
        <v>2</v>
      </c>
      <c r="EU30">
        <f t="shared" si="4"/>
        <v>2</v>
      </c>
      <c r="EV30">
        <f t="shared" si="5"/>
        <v>2</v>
      </c>
      <c r="EW30">
        <f t="shared" si="25"/>
        <v>2</v>
      </c>
      <c r="EX30">
        <f t="shared" si="26"/>
        <v>3</v>
      </c>
      <c r="EY30">
        <f t="shared" si="27"/>
        <v>4</v>
      </c>
      <c r="EZ30">
        <f t="shared" si="28"/>
        <v>4</v>
      </c>
      <c r="FA30">
        <f t="shared" si="29"/>
        <v>6</v>
      </c>
      <c r="FB30">
        <f t="shared" si="30"/>
        <v>3</v>
      </c>
      <c r="FC30">
        <f t="shared" si="7"/>
        <v>4</v>
      </c>
      <c r="FD30">
        <f t="shared" si="31"/>
        <v>4</v>
      </c>
      <c r="FE30">
        <f t="shared" si="32"/>
        <v>4</v>
      </c>
      <c r="FF30">
        <f t="shared" si="33"/>
        <v>2</v>
      </c>
      <c r="FG30">
        <f t="shared" si="34"/>
        <v>2</v>
      </c>
      <c r="FI30">
        <f t="shared" si="98"/>
        <v>4</v>
      </c>
      <c r="FJ30">
        <f t="shared" si="36"/>
        <v>2</v>
      </c>
      <c r="FK30">
        <f t="shared" si="37"/>
        <v>2</v>
      </c>
      <c r="FL30">
        <f t="shared" si="38"/>
        <v>4</v>
      </c>
      <c r="FM30">
        <f t="shared" si="39"/>
        <v>1</v>
      </c>
      <c r="FN30">
        <f t="shared" si="40"/>
        <v>2</v>
      </c>
      <c r="FO30">
        <f t="shared" si="41"/>
        <v>4</v>
      </c>
      <c r="FP30">
        <f t="shared" si="42"/>
        <v>1</v>
      </c>
      <c r="FQ30">
        <f t="shared" si="43"/>
        <v>1</v>
      </c>
      <c r="FR30">
        <f t="shared" si="44"/>
        <v>1</v>
      </c>
      <c r="FS30">
        <f t="shared" si="45"/>
        <v>1</v>
      </c>
      <c r="FT30">
        <f t="shared" si="46"/>
        <v>2</v>
      </c>
      <c r="FU30">
        <f t="shared" si="47"/>
        <v>2</v>
      </c>
      <c r="FV30">
        <f t="shared" si="48"/>
        <v>1</v>
      </c>
      <c r="FW30">
        <f t="shared" si="49"/>
        <v>1</v>
      </c>
      <c r="FX30">
        <f t="shared" si="50"/>
        <v>1</v>
      </c>
      <c r="FY30">
        <f t="shared" si="51"/>
        <v>1</v>
      </c>
      <c r="FZ30">
        <f t="shared" si="52"/>
        <v>1</v>
      </c>
      <c r="GB30">
        <f t="shared" si="53"/>
        <v>1</v>
      </c>
      <c r="GC30">
        <f t="shared" si="54"/>
        <v>6</v>
      </c>
      <c r="GD30">
        <f t="shared" si="55"/>
        <v>7</v>
      </c>
      <c r="GE30">
        <f t="shared" si="56"/>
        <v>1</v>
      </c>
      <c r="GF30">
        <f t="shared" si="57"/>
        <v>5</v>
      </c>
      <c r="GG30">
        <f t="shared" si="58"/>
        <v>7</v>
      </c>
      <c r="GH30">
        <f t="shared" si="59"/>
        <v>2</v>
      </c>
      <c r="GI30">
        <f t="shared" si="60"/>
        <v>5</v>
      </c>
      <c r="GJ30">
        <f t="shared" si="61"/>
        <v>7</v>
      </c>
      <c r="GK30">
        <f t="shared" si="62"/>
        <v>1</v>
      </c>
      <c r="GL30">
        <f t="shared" si="96"/>
        <v>3</v>
      </c>
      <c r="GM30">
        <f t="shared" si="63"/>
        <v>7</v>
      </c>
      <c r="GN30">
        <f t="shared" si="64"/>
        <v>1</v>
      </c>
      <c r="GO30">
        <f t="shared" si="65"/>
        <v>6</v>
      </c>
      <c r="GP30">
        <f t="shared" si="66"/>
        <v>7</v>
      </c>
      <c r="GQ30">
        <f t="shared" si="67"/>
        <v>1</v>
      </c>
      <c r="GR30">
        <f t="shared" si="68"/>
        <v>5</v>
      </c>
      <c r="GS30">
        <f t="shared" si="69"/>
        <v>1</v>
      </c>
      <c r="GU30">
        <f t="shared" si="70"/>
        <v>1</v>
      </c>
      <c r="GV30">
        <f t="shared" si="71"/>
        <v>3</v>
      </c>
      <c r="GW30">
        <f t="shared" si="72"/>
        <v>1</v>
      </c>
      <c r="GX30">
        <f t="shared" si="73"/>
        <v>2</v>
      </c>
      <c r="GY30">
        <f t="shared" si="74"/>
        <v>1</v>
      </c>
      <c r="GZ30">
        <f t="shared" si="75"/>
        <v>1</v>
      </c>
      <c r="HA30">
        <f t="shared" si="76"/>
        <v>3</v>
      </c>
      <c r="HB30">
        <f t="shared" si="77"/>
        <v>3</v>
      </c>
      <c r="HC30">
        <f t="shared" si="78"/>
        <v>4</v>
      </c>
      <c r="HD30">
        <f t="shared" si="79"/>
        <v>4</v>
      </c>
      <c r="HE30">
        <f t="shared" si="80"/>
        <v>2</v>
      </c>
      <c r="HF30">
        <f t="shared" si="81"/>
        <v>3</v>
      </c>
      <c r="HG30">
        <f t="shared" si="82"/>
        <v>4</v>
      </c>
      <c r="HH30">
        <f t="shared" si="83"/>
        <v>3</v>
      </c>
      <c r="HI30">
        <f t="shared" si="84"/>
        <v>1</v>
      </c>
      <c r="HJ30">
        <f t="shared" si="85"/>
        <v>5</v>
      </c>
      <c r="HK30">
        <f t="shared" si="86"/>
        <v>2</v>
      </c>
      <c r="HL30">
        <f t="shared" si="87"/>
        <v>1</v>
      </c>
      <c r="HN30" s="10">
        <f t="shared" si="88"/>
        <v>1.7222222222222223</v>
      </c>
      <c r="HO30" s="10">
        <f t="shared" si="89"/>
        <v>3.1111111111111112</v>
      </c>
      <c r="HP30" s="10">
        <f t="shared" si="90"/>
        <v>1.7777777777777777</v>
      </c>
      <c r="HQ30" s="10">
        <f t="shared" si="91"/>
        <v>1.1666666666666667</v>
      </c>
      <c r="HR30" s="10">
        <f t="shared" si="92"/>
        <v>5</v>
      </c>
      <c r="HS30" s="10">
        <f t="shared" si="93"/>
        <v>6</v>
      </c>
      <c r="HT30" s="10">
        <f t="shared" si="94"/>
        <v>7</v>
      </c>
      <c r="HU30">
        <f t="shared" si="95"/>
        <v>44</v>
      </c>
    </row>
    <row r="31" spans="1:229" x14ac:dyDescent="0.35">
      <c r="A31">
        <v>42</v>
      </c>
      <c r="B31" s="2">
        <v>44915.694826388892</v>
      </c>
      <c r="C31" s="2">
        <v>44915.747581018521</v>
      </c>
      <c r="D31">
        <v>0</v>
      </c>
      <c r="E31">
        <v>100</v>
      </c>
      <c r="F31">
        <v>4558</v>
      </c>
      <c r="G31">
        <v>1</v>
      </c>
      <c r="H31" s="2">
        <v>44915.74759259259</v>
      </c>
      <c r="I31" t="s">
        <v>421</v>
      </c>
      <c r="J31" t="s">
        <v>370</v>
      </c>
      <c r="K31" t="s">
        <v>367</v>
      </c>
      <c r="L31">
        <v>1</v>
      </c>
      <c r="M31">
        <v>1</v>
      </c>
      <c r="N31">
        <v>37</v>
      </c>
      <c r="O31">
        <v>1</v>
      </c>
      <c r="P31">
        <v>1</v>
      </c>
      <c r="V31">
        <v>1</v>
      </c>
      <c r="X31">
        <v>3</v>
      </c>
      <c r="Y31">
        <v>1</v>
      </c>
      <c r="Z31">
        <v>9</v>
      </c>
      <c r="AA31">
        <v>1</v>
      </c>
      <c r="AB31" t="s">
        <v>422</v>
      </c>
      <c r="AC31">
        <v>3</v>
      </c>
      <c r="AD31">
        <v>20</v>
      </c>
      <c r="AE31">
        <v>1</v>
      </c>
      <c r="AF31">
        <v>14</v>
      </c>
      <c r="AG31">
        <v>2</v>
      </c>
      <c r="AH31">
        <v>6</v>
      </c>
      <c r="AI31">
        <v>6</v>
      </c>
      <c r="AJ31">
        <v>6</v>
      </c>
      <c r="AK31">
        <v>5</v>
      </c>
      <c r="AL31">
        <v>3</v>
      </c>
      <c r="AM31">
        <v>6</v>
      </c>
      <c r="AN31">
        <v>6</v>
      </c>
      <c r="AO31">
        <v>6</v>
      </c>
      <c r="AP31">
        <v>6</v>
      </c>
      <c r="AQ31">
        <v>5</v>
      </c>
      <c r="AR31">
        <v>6</v>
      </c>
      <c r="AS31">
        <v>6</v>
      </c>
      <c r="AT31">
        <v>6</v>
      </c>
      <c r="AU31">
        <v>6</v>
      </c>
      <c r="AV31">
        <v>6</v>
      </c>
      <c r="AW31">
        <v>6</v>
      </c>
      <c r="AX31">
        <v>6</v>
      </c>
      <c r="AY31">
        <v>6</v>
      </c>
      <c r="AZ31">
        <v>6</v>
      </c>
      <c r="BA31">
        <v>6</v>
      </c>
      <c r="BB31">
        <v>6</v>
      </c>
      <c r="BC31">
        <v>6</v>
      </c>
      <c r="BD31">
        <v>6</v>
      </c>
      <c r="BE31">
        <v>6</v>
      </c>
      <c r="BF31">
        <v>6</v>
      </c>
      <c r="BG31">
        <v>5</v>
      </c>
      <c r="BH31">
        <v>4</v>
      </c>
      <c r="BI31">
        <v>3</v>
      </c>
      <c r="BJ31">
        <v>6</v>
      </c>
      <c r="BK31">
        <v>6</v>
      </c>
      <c r="BL31">
        <v>6</v>
      </c>
      <c r="BM31">
        <v>6</v>
      </c>
      <c r="BN31">
        <v>6</v>
      </c>
      <c r="BO31">
        <v>6</v>
      </c>
      <c r="BP31">
        <v>6</v>
      </c>
      <c r="BQ31">
        <v>6</v>
      </c>
      <c r="BR31">
        <v>2</v>
      </c>
      <c r="BS31">
        <v>2</v>
      </c>
      <c r="BT31">
        <v>4</v>
      </c>
      <c r="BU31">
        <v>4</v>
      </c>
      <c r="BV31">
        <v>4</v>
      </c>
      <c r="BW31">
        <v>2</v>
      </c>
      <c r="BX31">
        <v>4</v>
      </c>
      <c r="BY31">
        <v>4</v>
      </c>
      <c r="BZ31">
        <v>4</v>
      </c>
      <c r="CA31">
        <v>4</v>
      </c>
      <c r="CB31">
        <v>4</v>
      </c>
      <c r="CC31">
        <v>4</v>
      </c>
      <c r="CD31">
        <v>5</v>
      </c>
      <c r="CE31">
        <v>5</v>
      </c>
      <c r="CF31">
        <v>4</v>
      </c>
      <c r="CG31">
        <v>4</v>
      </c>
      <c r="CH31">
        <v>4</v>
      </c>
      <c r="CI31">
        <v>4</v>
      </c>
      <c r="CJ31">
        <v>6</v>
      </c>
      <c r="CK31">
        <v>6</v>
      </c>
      <c r="CL31">
        <v>5</v>
      </c>
      <c r="CM31">
        <v>5</v>
      </c>
      <c r="CN31">
        <v>6</v>
      </c>
      <c r="CO31">
        <v>6</v>
      </c>
      <c r="CP31">
        <v>6</v>
      </c>
      <c r="CQ31">
        <v>6</v>
      </c>
      <c r="CR31">
        <v>6</v>
      </c>
      <c r="CS31">
        <v>6</v>
      </c>
      <c r="CT31">
        <v>6</v>
      </c>
      <c r="CU31">
        <v>6</v>
      </c>
      <c r="CV31">
        <v>6</v>
      </c>
      <c r="CW31">
        <v>6</v>
      </c>
      <c r="CX31">
        <v>6</v>
      </c>
      <c r="CY31">
        <v>6</v>
      </c>
      <c r="CZ31">
        <v>5</v>
      </c>
      <c r="DA31">
        <v>6</v>
      </c>
      <c r="DB31">
        <v>4</v>
      </c>
      <c r="DC31">
        <v>4</v>
      </c>
      <c r="DD31">
        <v>4</v>
      </c>
      <c r="DE31">
        <v>5</v>
      </c>
      <c r="DF31">
        <v>4</v>
      </c>
      <c r="DG31">
        <v>4</v>
      </c>
      <c r="DH31">
        <v>4</v>
      </c>
      <c r="DI31">
        <v>4</v>
      </c>
      <c r="DJ31">
        <v>4</v>
      </c>
      <c r="DK31">
        <v>4</v>
      </c>
      <c r="DL31">
        <v>4</v>
      </c>
      <c r="DM31">
        <v>4</v>
      </c>
      <c r="DN31">
        <v>4</v>
      </c>
      <c r="DO31">
        <v>4</v>
      </c>
      <c r="DP31">
        <v>4</v>
      </c>
      <c r="DQ31">
        <v>4</v>
      </c>
      <c r="DR31">
        <v>2</v>
      </c>
      <c r="DS31">
        <v>4</v>
      </c>
      <c r="DT31">
        <v>478</v>
      </c>
      <c r="DX31">
        <f t="shared" si="11"/>
        <v>6</v>
      </c>
      <c r="DY31">
        <f t="shared" si="12"/>
        <v>6</v>
      </c>
      <c r="DZ31">
        <f t="shared" si="13"/>
        <v>6</v>
      </c>
      <c r="EA31">
        <f t="shared" si="14"/>
        <v>5</v>
      </c>
      <c r="EB31">
        <f t="shared" si="15"/>
        <v>3</v>
      </c>
      <c r="EC31">
        <f t="shared" si="16"/>
        <v>6</v>
      </c>
      <c r="ED31">
        <f t="shared" si="17"/>
        <v>6</v>
      </c>
      <c r="EE31">
        <f t="shared" si="18"/>
        <v>6</v>
      </c>
      <c r="EF31">
        <f t="shared" si="19"/>
        <v>2</v>
      </c>
      <c r="EG31">
        <f t="shared" si="20"/>
        <v>5</v>
      </c>
      <c r="EH31">
        <f t="shared" si="21"/>
        <v>2</v>
      </c>
      <c r="EI31">
        <f t="shared" si="22"/>
        <v>6</v>
      </c>
      <c r="EJ31">
        <f t="shared" si="99"/>
        <v>6</v>
      </c>
      <c r="EK31">
        <f t="shared" si="100"/>
        <v>6</v>
      </c>
      <c r="EL31">
        <f t="shared" si="101"/>
        <v>6</v>
      </c>
      <c r="EM31">
        <f t="shared" si="102"/>
        <v>6</v>
      </c>
      <c r="EN31">
        <f t="shared" si="103"/>
        <v>6</v>
      </c>
      <c r="EO31">
        <f t="shared" si="104"/>
        <v>6</v>
      </c>
      <c r="EP31">
        <f t="shared" si="104"/>
        <v>6</v>
      </c>
      <c r="EQ31">
        <f t="shared" si="23"/>
        <v>2</v>
      </c>
      <c r="ER31">
        <f t="shared" si="2"/>
        <v>6</v>
      </c>
      <c r="ES31">
        <f t="shared" si="24"/>
        <v>2</v>
      </c>
      <c r="ET31">
        <f t="shared" si="3"/>
        <v>6</v>
      </c>
      <c r="EU31">
        <f t="shared" si="4"/>
        <v>6</v>
      </c>
      <c r="EV31">
        <f t="shared" si="5"/>
        <v>6</v>
      </c>
      <c r="EW31">
        <f t="shared" si="25"/>
        <v>3</v>
      </c>
      <c r="EX31">
        <f t="shared" si="26"/>
        <v>4</v>
      </c>
      <c r="EY31">
        <f t="shared" si="27"/>
        <v>5</v>
      </c>
      <c r="EZ31">
        <f t="shared" si="28"/>
        <v>2</v>
      </c>
      <c r="FA31">
        <f t="shared" si="29"/>
        <v>2</v>
      </c>
      <c r="FB31">
        <f t="shared" si="30"/>
        <v>2</v>
      </c>
      <c r="FC31">
        <f t="shared" si="7"/>
        <v>6</v>
      </c>
      <c r="FD31">
        <f t="shared" si="31"/>
        <v>2</v>
      </c>
      <c r="FE31">
        <f t="shared" si="32"/>
        <v>2</v>
      </c>
      <c r="FF31">
        <f t="shared" si="33"/>
        <v>2</v>
      </c>
      <c r="FG31">
        <f t="shared" si="34"/>
        <v>2</v>
      </c>
      <c r="FI31">
        <f t="shared" si="98"/>
        <v>4</v>
      </c>
      <c r="FJ31">
        <f t="shared" si="36"/>
        <v>2</v>
      </c>
      <c r="FK31">
        <f t="shared" si="37"/>
        <v>4</v>
      </c>
      <c r="FL31">
        <f t="shared" si="38"/>
        <v>2</v>
      </c>
      <c r="FM31">
        <f t="shared" si="39"/>
        <v>4</v>
      </c>
      <c r="FN31">
        <f t="shared" si="40"/>
        <v>4</v>
      </c>
      <c r="FO31">
        <f t="shared" si="41"/>
        <v>4</v>
      </c>
      <c r="FP31">
        <f t="shared" si="42"/>
        <v>4</v>
      </c>
      <c r="FQ31">
        <f t="shared" si="43"/>
        <v>4</v>
      </c>
      <c r="FR31">
        <f t="shared" si="44"/>
        <v>4</v>
      </c>
      <c r="FS31">
        <f t="shared" si="45"/>
        <v>4</v>
      </c>
      <c r="FT31">
        <f t="shared" si="46"/>
        <v>4</v>
      </c>
      <c r="FU31">
        <f t="shared" si="47"/>
        <v>5</v>
      </c>
      <c r="FV31">
        <f t="shared" si="48"/>
        <v>5</v>
      </c>
      <c r="FW31">
        <f t="shared" si="49"/>
        <v>4</v>
      </c>
      <c r="FX31">
        <f t="shared" si="50"/>
        <v>4</v>
      </c>
      <c r="FY31">
        <f t="shared" si="51"/>
        <v>4</v>
      </c>
      <c r="FZ31">
        <f t="shared" si="52"/>
        <v>4</v>
      </c>
      <c r="GB31">
        <f t="shared" si="53"/>
        <v>6</v>
      </c>
      <c r="GC31">
        <f t="shared" si="54"/>
        <v>6</v>
      </c>
      <c r="GD31">
        <f t="shared" si="55"/>
        <v>5</v>
      </c>
      <c r="GE31">
        <f t="shared" si="56"/>
        <v>5</v>
      </c>
      <c r="GF31">
        <f t="shared" si="57"/>
        <v>6</v>
      </c>
      <c r="GG31">
        <f t="shared" si="58"/>
        <v>6</v>
      </c>
      <c r="GH31">
        <f t="shared" si="59"/>
        <v>6</v>
      </c>
      <c r="GI31">
        <f t="shared" si="60"/>
        <v>6</v>
      </c>
      <c r="GJ31">
        <f t="shared" si="61"/>
        <v>6</v>
      </c>
      <c r="GK31">
        <f t="shared" si="62"/>
        <v>6</v>
      </c>
      <c r="GL31">
        <f t="shared" si="96"/>
        <v>2</v>
      </c>
      <c r="GM31">
        <f t="shared" si="63"/>
        <v>6</v>
      </c>
      <c r="GN31">
        <f t="shared" si="64"/>
        <v>6</v>
      </c>
      <c r="GO31">
        <f t="shared" si="65"/>
        <v>6</v>
      </c>
      <c r="GP31">
        <f t="shared" si="66"/>
        <v>6</v>
      </c>
      <c r="GQ31">
        <f t="shared" si="67"/>
        <v>6</v>
      </c>
      <c r="GR31">
        <f t="shared" si="68"/>
        <v>5</v>
      </c>
      <c r="GS31">
        <f t="shared" si="69"/>
        <v>6</v>
      </c>
      <c r="GU31">
        <f t="shared" si="70"/>
        <v>2</v>
      </c>
      <c r="GV31">
        <f t="shared" si="71"/>
        <v>2</v>
      </c>
      <c r="GW31">
        <f t="shared" si="72"/>
        <v>4</v>
      </c>
      <c r="GX31">
        <f t="shared" si="73"/>
        <v>5</v>
      </c>
      <c r="GY31">
        <f t="shared" si="74"/>
        <v>2</v>
      </c>
      <c r="GZ31">
        <f t="shared" si="75"/>
        <v>2</v>
      </c>
      <c r="HA31">
        <f t="shared" si="76"/>
        <v>2</v>
      </c>
      <c r="HB31">
        <f t="shared" si="77"/>
        <v>2</v>
      </c>
      <c r="HC31">
        <f t="shared" si="78"/>
        <v>4</v>
      </c>
      <c r="HD31">
        <f t="shared" si="79"/>
        <v>4</v>
      </c>
      <c r="HE31">
        <f t="shared" si="80"/>
        <v>4</v>
      </c>
      <c r="HF31">
        <f t="shared" si="81"/>
        <v>4</v>
      </c>
      <c r="HG31">
        <f t="shared" si="82"/>
        <v>4</v>
      </c>
      <c r="HH31">
        <f t="shared" si="83"/>
        <v>4</v>
      </c>
      <c r="HI31">
        <f t="shared" si="84"/>
        <v>4</v>
      </c>
      <c r="HJ31">
        <f t="shared" si="85"/>
        <v>4</v>
      </c>
      <c r="HK31">
        <f t="shared" si="86"/>
        <v>4</v>
      </c>
      <c r="HL31">
        <f t="shared" si="87"/>
        <v>2</v>
      </c>
      <c r="HN31" s="10">
        <f t="shared" si="88"/>
        <v>5.2777777777777777</v>
      </c>
      <c r="HO31" s="10">
        <f t="shared" si="89"/>
        <v>3.6666666666666665</v>
      </c>
      <c r="HP31" s="10">
        <f t="shared" si="90"/>
        <v>3.8888888888888888</v>
      </c>
      <c r="HQ31" s="10">
        <f t="shared" si="91"/>
        <v>5.833333333333333</v>
      </c>
      <c r="HR31" s="10">
        <f t="shared" si="92"/>
        <v>5.166666666666667</v>
      </c>
      <c r="HS31" s="10">
        <f t="shared" si="93"/>
        <v>5.833333333333333</v>
      </c>
      <c r="HT31" s="10">
        <f t="shared" si="94"/>
        <v>5.8</v>
      </c>
      <c r="HU31">
        <f t="shared" si="95"/>
        <v>59</v>
      </c>
    </row>
    <row r="32" spans="1:229" x14ac:dyDescent="0.35">
      <c r="A32">
        <v>43</v>
      </c>
      <c r="B32" s="2">
        <v>44916.143275462964</v>
      </c>
      <c r="C32" s="2">
        <v>44916.152789351851</v>
      </c>
      <c r="D32">
        <v>0</v>
      </c>
      <c r="E32">
        <v>100</v>
      </c>
      <c r="F32">
        <v>821</v>
      </c>
      <c r="G32">
        <v>1</v>
      </c>
      <c r="H32" s="2">
        <v>44916.152789351851</v>
      </c>
      <c r="I32" t="s">
        <v>423</v>
      </c>
      <c r="J32" t="s">
        <v>370</v>
      </c>
      <c r="K32" t="s">
        <v>367</v>
      </c>
      <c r="L32">
        <v>0.89999997615814198</v>
      </c>
      <c r="M32">
        <v>1</v>
      </c>
      <c r="N32">
        <v>52</v>
      </c>
      <c r="O32">
        <v>2</v>
      </c>
      <c r="P32">
        <v>1</v>
      </c>
      <c r="V32">
        <v>1</v>
      </c>
      <c r="X32">
        <v>3</v>
      </c>
      <c r="Y32">
        <v>1</v>
      </c>
      <c r="Z32">
        <v>6</v>
      </c>
      <c r="AA32">
        <v>2</v>
      </c>
      <c r="AB32" t="s">
        <v>374</v>
      </c>
      <c r="AC32">
        <v>3</v>
      </c>
      <c r="AD32">
        <v>31</v>
      </c>
      <c r="AE32">
        <v>2</v>
      </c>
      <c r="AF32">
        <v>4</v>
      </c>
      <c r="AG32">
        <v>2</v>
      </c>
      <c r="AH32">
        <v>2</v>
      </c>
      <c r="AI32">
        <v>2</v>
      </c>
      <c r="AJ32">
        <v>2</v>
      </c>
      <c r="AK32">
        <v>1</v>
      </c>
      <c r="AL32">
        <v>1</v>
      </c>
      <c r="AM32">
        <v>1</v>
      </c>
      <c r="AN32">
        <v>1</v>
      </c>
      <c r="AO32">
        <v>1</v>
      </c>
      <c r="AP32">
        <v>7</v>
      </c>
      <c r="AQ32">
        <v>1</v>
      </c>
      <c r="AR32">
        <v>7</v>
      </c>
      <c r="AS32">
        <v>1</v>
      </c>
      <c r="AT32">
        <v>1</v>
      </c>
      <c r="AU32">
        <v>1</v>
      </c>
      <c r="AV32">
        <v>1</v>
      </c>
      <c r="AW32">
        <v>1</v>
      </c>
      <c r="AX32">
        <v>1</v>
      </c>
      <c r="AY32">
        <v>1</v>
      </c>
      <c r="AZ32">
        <v>1</v>
      </c>
      <c r="BA32">
        <v>1</v>
      </c>
      <c r="BB32">
        <v>1</v>
      </c>
      <c r="BC32">
        <v>1</v>
      </c>
      <c r="BD32">
        <v>1</v>
      </c>
      <c r="BE32">
        <v>1</v>
      </c>
      <c r="BF32">
        <v>1</v>
      </c>
      <c r="BG32">
        <v>6</v>
      </c>
      <c r="BH32">
        <v>6</v>
      </c>
      <c r="BI32">
        <v>7</v>
      </c>
      <c r="BJ32">
        <v>7</v>
      </c>
      <c r="BK32">
        <v>7</v>
      </c>
      <c r="BL32">
        <v>7</v>
      </c>
      <c r="BM32">
        <v>2</v>
      </c>
      <c r="BN32">
        <v>7</v>
      </c>
      <c r="BO32">
        <v>7</v>
      </c>
      <c r="BP32">
        <v>7</v>
      </c>
      <c r="BQ32">
        <v>7</v>
      </c>
      <c r="BR32">
        <v>4</v>
      </c>
      <c r="BS32">
        <v>1</v>
      </c>
      <c r="BT32">
        <v>1</v>
      </c>
      <c r="BU32">
        <v>5</v>
      </c>
      <c r="BV32">
        <v>1</v>
      </c>
      <c r="BW32">
        <v>5</v>
      </c>
      <c r="BX32">
        <v>1</v>
      </c>
      <c r="BY32">
        <v>1</v>
      </c>
      <c r="BZ32">
        <v>1</v>
      </c>
      <c r="CA32">
        <v>1</v>
      </c>
      <c r="CB32">
        <v>1</v>
      </c>
      <c r="CC32">
        <v>1</v>
      </c>
      <c r="CD32">
        <v>1</v>
      </c>
      <c r="CE32">
        <v>1</v>
      </c>
      <c r="CF32">
        <v>1</v>
      </c>
      <c r="CG32">
        <v>1</v>
      </c>
      <c r="CH32">
        <v>1</v>
      </c>
      <c r="CI32">
        <v>1</v>
      </c>
      <c r="CJ32">
        <v>7</v>
      </c>
      <c r="CK32">
        <v>1</v>
      </c>
      <c r="CL32">
        <v>6</v>
      </c>
      <c r="CM32">
        <v>1</v>
      </c>
      <c r="CN32">
        <v>1</v>
      </c>
      <c r="CO32">
        <v>7</v>
      </c>
      <c r="CP32">
        <v>1</v>
      </c>
      <c r="CQ32">
        <v>1</v>
      </c>
      <c r="CR32">
        <v>7</v>
      </c>
      <c r="CS32">
        <v>7</v>
      </c>
      <c r="CT32">
        <v>4</v>
      </c>
      <c r="CU32">
        <v>7</v>
      </c>
      <c r="CV32">
        <v>4</v>
      </c>
      <c r="CW32">
        <v>7</v>
      </c>
      <c r="CX32">
        <v>1</v>
      </c>
      <c r="CY32">
        <v>4</v>
      </c>
      <c r="CZ32">
        <v>4</v>
      </c>
      <c r="DA32">
        <v>4</v>
      </c>
      <c r="DB32">
        <v>3</v>
      </c>
      <c r="DC32">
        <v>4</v>
      </c>
      <c r="DD32">
        <v>3</v>
      </c>
      <c r="DE32">
        <v>1</v>
      </c>
      <c r="DF32">
        <v>3</v>
      </c>
      <c r="DG32">
        <v>3</v>
      </c>
      <c r="DH32">
        <v>3</v>
      </c>
      <c r="DI32">
        <v>3</v>
      </c>
      <c r="DJ32">
        <v>3</v>
      </c>
      <c r="DK32">
        <v>3</v>
      </c>
      <c r="DL32">
        <v>3</v>
      </c>
      <c r="DM32">
        <v>3</v>
      </c>
      <c r="DN32">
        <v>5</v>
      </c>
      <c r="DO32">
        <v>3</v>
      </c>
      <c r="DP32">
        <v>2</v>
      </c>
      <c r="DQ32">
        <v>3</v>
      </c>
      <c r="DR32">
        <v>3</v>
      </c>
      <c r="DS32">
        <v>3</v>
      </c>
      <c r="DT32">
        <v>291</v>
      </c>
      <c r="DX32">
        <f t="shared" si="11"/>
        <v>2</v>
      </c>
      <c r="DY32">
        <f t="shared" si="12"/>
        <v>2</v>
      </c>
      <c r="DZ32">
        <f t="shared" si="13"/>
        <v>2</v>
      </c>
      <c r="EA32">
        <f t="shared" si="14"/>
        <v>1</v>
      </c>
      <c r="EB32">
        <f t="shared" si="15"/>
        <v>1</v>
      </c>
      <c r="EC32">
        <f t="shared" si="16"/>
        <v>1</v>
      </c>
      <c r="ED32">
        <f t="shared" si="17"/>
        <v>1</v>
      </c>
      <c r="EE32">
        <f t="shared" si="18"/>
        <v>1</v>
      </c>
      <c r="EF32">
        <f t="shared" si="19"/>
        <v>1</v>
      </c>
      <c r="EG32">
        <f t="shared" si="20"/>
        <v>1</v>
      </c>
      <c r="EH32">
        <f t="shared" si="21"/>
        <v>1</v>
      </c>
      <c r="EI32">
        <f t="shared" si="22"/>
        <v>1</v>
      </c>
      <c r="EJ32">
        <f t="shared" si="99"/>
        <v>1</v>
      </c>
      <c r="EK32">
        <f t="shared" si="100"/>
        <v>1</v>
      </c>
      <c r="EL32">
        <f t="shared" si="101"/>
        <v>1</v>
      </c>
      <c r="EM32">
        <f t="shared" si="102"/>
        <v>1</v>
      </c>
      <c r="EN32">
        <f t="shared" si="103"/>
        <v>1</v>
      </c>
      <c r="EO32">
        <f t="shared" si="104"/>
        <v>1</v>
      </c>
      <c r="EP32">
        <f t="shared" si="104"/>
        <v>1</v>
      </c>
      <c r="EQ32">
        <f t="shared" si="23"/>
        <v>7</v>
      </c>
      <c r="ER32">
        <f t="shared" si="2"/>
        <v>1</v>
      </c>
      <c r="ES32">
        <f t="shared" si="24"/>
        <v>7</v>
      </c>
      <c r="ET32">
        <f t="shared" si="3"/>
        <v>1</v>
      </c>
      <c r="EU32">
        <f t="shared" si="4"/>
        <v>1</v>
      </c>
      <c r="EV32">
        <f t="shared" si="5"/>
        <v>1</v>
      </c>
      <c r="EW32">
        <f t="shared" si="25"/>
        <v>2</v>
      </c>
      <c r="EX32">
        <f t="shared" si="26"/>
        <v>2</v>
      </c>
      <c r="EY32">
        <f t="shared" si="27"/>
        <v>1</v>
      </c>
      <c r="EZ32">
        <f t="shared" si="28"/>
        <v>1</v>
      </c>
      <c r="FA32">
        <f t="shared" si="29"/>
        <v>1</v>
      </c>
      <c r="FB32">
        <f t="shared" si="30"/>
        <v>1</v>
      </c>
      <c r="FC32">
        <f t="shared" si="7"/>
        <v>2</v>
      </c>
      <c r="FD32">
        <f t="shared" si="31"/>
        <v>1</v>
      </c>
      <c r="FE32">
        <f t="shared" si="32"/>
        <v>1</v>
      </c>
      <c r="FF32">
        <f t="shared" si="33"/>
        <v>1</v>
      </c>
      <c r="FG32">
        <f t="shared" si="34"/>
        <v>1</v>
      </c>
      <c r="FI32">
        <f t="shared" si="98"/>
        <v>2</v>
      </c>
      <c r="FJ32">
        <f t="shared" si="36"/>
        <v>1</v>
      </c>
      <c r="FK32">
        <f t="shared" si="37"/>
        <v>1</v>
      </c>
      <c r="FL32">
        <f t="shared" si="38"/>
        <v>1</v>
      </c>
      <c r="FM32">
        <f t="shared" si="39"/>
        <v>1</v>
      </c>
      <c r="FN32">
        <f t="shared" si="40"/>
        <v>1</v>
      </c>
      <c r="FO32">
        <f t="shared" si="41"/>
        <v>1</v>
      </c>
      <c r="FP32">
        <f t="shared" si="42"/>
        <v>1</v>
      </c>
      <c r="FQ32">
        <f t="shared" si="43"/>
        <v>1</v>
      </c>
      <c r="FR32">
        <f t="shared" si="44"/>
        <v>1</v>
      </c>
      <c r="FS32">
        <f t="shared" si="45"/>
        <v>1</v>
      </c>
      <c r="FT32">
        <f t="shared" si="46"/>
        <v>1</v>
      </c>
      <c r="FU32">
        <f t="shared" si="47"/>
        <v>1</v>
      </c>
      <c r="FV32">
        <f t="shared" si="48"/>
        <v>1</v>
      </c>
      <c r="FW32">
        <f t="shared" si="49"/>
        <v>1</v>
      </c>
      <c r="FX32">
        <f t="shared" si="50"/>
        <v>1</v>
      </c>
      <c r="FY32">
        <f t="shared" si="51"/>
        <v>1</v>
      </c>
      <c r="FZ32">
        <f t="shared" si="52"/>
        <v>1</v>
      </c>
      <c r="GB32">
        <f t="shared" si="53"/>
        <v>7</v>
      </c>
      <c r="GC32">
        <f t="shared" si="54"/>
        <v>1</v>
      </c>
      <c r="GD32">
        <f t="shared" si="55"/>
        <v>6</v>
      </c>
      <c r="GE32">
        <f t="shared" si="56"/>
        <v>1</v>
      </c>
      <c r="GF32">
        <f t="shared" si="57"/>
        <v>1</v>
      </c>
      <c r="GG32">
        <f t="shared" si="58"/>
        <v>7</v>
      </c>
      <c r="GH32">
        <f t="shared" si="59"/>
        <v>1</v>
      </c>
      <c r="GI32">
        <f t="shared" si="60"/>
        <v>1</v>
      </c>
      <c r="GJ32">
        <f t="shared" si="61"/>
        <v>7</v>
      </c>
      <c r="GK32">
        <f t="shared" si="62"/>
        <v>7</v>
      </c>
      <c r="GL32">
        <f t="shared" si="96"/>
        <v>4</v>
      </c>
      <c r="GM32">
        <f t="shared" si="63"/>
        <v>7</v>
      </c>
      <c r="GN32">
        <f t="shared" si="64"/>
        <v>4</v>
      </c>
      <c r="GO32">
        <f t="shared" si="65"/>
        <v>7</v>
      </c>
      <c r="GP32">
        <f t="shared" si="66"/>
        <v>1</v>
      </c>
      <c r="GQ32">
        <f t="shared" si="67"/>
        <v>4</v>
      </c>
      <c r="GR32">
        <f t="shared" si="68"/>
        <v>4</v>
      </c>
      <c r="GS32">
        <f t="shared" si="69"/>
        <v>4</v>
      </c>
      <c r="GU32">
        <f t="shared" si="70"/>
        <v>3</v>
      </c>
      <c r="GV32">
        <f t="shared" si="71"/>
        <v>2</v>
      </c>
      <c r="GW32">
        <f t="shared" si="72"/>
        <v>3</v>
      </c>
      <c r="GX32">
        <f t="shared" si="73"/>
        <v>1</v>
      </c>
      <c r="GY32">
        <f t="shared" si="74"/>
        <v>3</v>
      </c>
      <c r="GZ32">
        <f t="shared" si="75"/>
        <v>3</v>
      </c>
      <c r="HA32">
        <f t="shared" si="76"/>
        <v>3</v>
      </c>
      <c r="HB32">
        <f t="shared" si="77"/>
        <v>3</v>
      </c>
      <c r="HC32">
        <f t="shared" si="78"/>
        <v>3</v>
      </c>
      <c r="HD32">
        <f t="shared" si="79"/>
        <v>3</v>
      </c>
      <c r="HE32">
        <f t="shared" si="80"/>
        <v>3</v>
      </c>
      <c r="HF32">
        <f t="shared" si="81"/>
        <v>3</v>
      </c>
      <c r="HG32">
        <f t="shared" si="82"/>
        <v>5</v>
      </c>
      <c r="HH32">
        <f t="shared" si="83"/>
        <v>3</v>
      </c>
      <c r="HI32">
        <f t="shared" si="84"/>
        <v>2</v>
      </c>
      <c r="HJ32">
        <f t="shared" si="85"/>
        <v>3</v>
      </c>
      <c r="HK32">
        <f t="shared" si="86"/>
        <v>3</v>
      </c>
      <c r="HL32">
        <f t="shared" si="87"/>
        <v>3</v>
      </c>
      <c r="HN32" s="10">
        <f t="shared" si="88"/>
        <v>1.1666666666666667</v>
      </c>
      <c r="HO32" s="10">
        <f t="shared" si="89"/>
        <v>1.8333333333333333</v>
      </c>
      <c r="HP32" s="10">
        <f t="shared" si="90"/>
        <v>1.0555555555555556</v>
      </c>
      <c r="HQ32" s="10">
        <f t="shared" si="91"/>
        <v>4</v>
      </c>
      <c r="HR32" s="10">
        <f t="shared" si="92"/>
        <v>3</v>
      </c>
      <c r="HS32" s="10">
        <f t="shared" si="93"/>
        <v>5.333333333333333</v>
      </c>
      <c r="HT32" s="10">
        <f t="shared" si="94"/>
        <v>5.6</v>
      </c>
      <c r="HU32">
        <f t="shared" si="95"/>
        <v>52</v>
      </c>
    </row>
    <row r="33" spans="1:229" x14ac:dyDescent="0.35">
      <c r="A33">
        <v>44</v>
      </c>
      <c r="B33" s="2">
        <v>44916.389293981483</v>
      </c>
      <c r="C33" s="2">
        <v>44916.396921296298</v>
      </c>
      <c r="D33">
        <v>0</v>
      </c>
      <c r="E33">
        <v>100</v>
      </c>
      <c r="F33">
        <v>658</v>
      </c>
      <c r="G33">
        <v>1</v>
      </c>
      <c r="H33" s="2">
        <v>44916.396932870368</v>
      </c>
      <c r="I33" t="s">
        <v>424</v>
      </c>
      <c r="J33" t="s">
        <v>370</v>
      </c>
      <c r="K33" t="s">
        <v>367</v>
      </c>
      <c r="L33">
        <v>0.89999997615814198</v>
      </c>
      <c r="M33">
        <v>1</v>
      </c>
      <c r="N33">
        <v>53</v>
      </c>
      <c r="O33">
        <v>2</v>
      </c>
      <c r="P33">
        <v>1</v>
      </c>
      <c r="V33">
        <v>2</v>
      </c>
      <c r="W33">
        <v>10</v>
      </c>
      <c r="X33">
        <v>4</v>
      </c>
      <c r="Y33">
        <v>1</v>
      </c>
      <c r="Z33">
        <v>11</v>
      </c>
      <c r="AA33">
        <v>2</v>
      </c>
      <c r="AB33">
        <v>2</v>
      </c>
      <c r="AC33">
        <v>6</v>
      </c>
      <c r="AD33">
        <v>20</v>
      </c>
      <c r="AE33">
        <v>2</v>
      </c>
      <c r="AF33">
        <v>14</v>
      </c>
      <c r="AG33">
        <v>1</v>
      </c>
      <c r="AH33">
        <v>1</v>
      </c>
      <c r="AI33">
        <v>1</v>
      </c>
      <c r="AJ33">
        <v>1</v>
      </c>
      <c r="AK33">
        <v>1</v>
      </c>
      <c r="AL33">
        <v>1</v>
      </c>
      <c r="AM33">
        <v>1</v>
      </c>
      <c r="AN33">
        <v>1</v>
      </c>
      <c r="AO33">
        <v>1</v>
      </c>
      <c r="AP33">
        <v>1</v>
      </c>
      <c r="AQ33">
        <v>1</v>
      </c>
      <c r="AR33">
        <v>1</v>
      </c>
      <c r="AS33">
        <v>1</v>
      </c>
      <c r="AT33">
        <v>1</v>
      </c>
      <c r="AU33">
        <v>1</v>
      </c>
      <c r="AV33">
        <v>1</v>
      </c>
      <c r="AW33">
        <v>1</v>
      </c>
      <c r="AX33">
        <v>1</v>
      </c>
      <c r="AY33">
        <v>1</v>
      </c>
      <c r="AZ33">
        <v>1</v>
      </c>
      <c r="BA33">
        <v>1</v>
      </c>
      <c r="BB33">
        <v>1</v>
      </c>
      <c r="BC33">
        <v>7</v>
      </c>
      <c r="BD33">
        <v>7</v>
      </c>
      <c r="BE33">
        <v>1</v>
      </c>
      <c r="BF33">
        <v>1</v>
      </c>
      <c r="BG33">
        <v>7</v>
      </c>
      <c r="BH33">
        <v>7</v>
      </c>
      <c r="BI33">
        <v>7</v>
      </c>
      <c r="BJ33">
        <v>7</v>
      </c>
      <c r="BK33">
        <v>7</v>
      </c>
      <c r="BL33">
        <v>7</v>
      </c>
      <c r="BM33">
        <v>1</v>
      </c>
      <c r="BN33">
        <v>7</v>
      </c>
      <c r="BO33">
        <v>7</v>
      </c>
      <c r="BP33">
        <v>7</v>
      </c>
      <c r="BQ33">
        <v>6</v>
      </c>
      <c r="BR33">
        <v>3</v>
      </c>
      <c r="BS33">
        <v>4</v>
      </c>
      <c r="BT33">
        <v>3</v>
      </c>
      <c r="BU33">
        <v>4</v>
      </c>
      <c r="BV33">
        <v>1</v>
      </c>
      <c r="BW33">
        <v>3</v>
      </c>
      <c r="BX33">
        <v>3</v>
      </c>
      <c r="BY33">
        <v>2</v>
      </c>
      <c r="BZ33">
        <v>1</v>
      </c>
      <c r="CA33">
        <v>1</v>
      </c>
      <c r="CB33">
        <v>1</v>
      </c>
      <c r="CC33">
        <v>1</v>
      </c>
      <c r="CD33">
        <v>1</v>
      </c>
      <c r="CE33">
        <v>1</v>
      </c>
      <c r="CF33">
        <v>1</v>
      </c>
      <c r="CG33">
        <v>1</v>
      </c>
      <c r="CH33">
        <v>1</v>
      </c>
      <c r="CI33">
        <v>3</v>
      </c>
      <c r="CJ33">
        <v>2</v>
      </c>
      <c r="CK33">
        <v>3</v>
      </c>
      <c r="CL33">
        <v>6</v>
      </c>
      <c r="CM33">
        <v>1</v>
      </c>
      <c r="CN33">
        <v>3</v>
      </c>
      <c r="CO33">
        <v>5</v>
      </c>
      <c r="CP33">
        <v>1</v>
      </c>
      <c r="CQ33">
        <v>3</v>
      </c>
      <c r="CR33">
        <v>5</v>
      </c>
      <c r="CS33">
        <v>1</v>
      </c>
      <c r="CT33">
        <v>4</v>
      </c>
      <c r="CU33">
        <v>7</v>
      </c>
      <c r="CV33">
        <v>1</v>
      </c>
      <c r="CW33">
        <v>4</v>
      </c>
      <c r="CX33">
        <v>7</v>
      </c>
      <c r="CY33">
        <v>1</v>
      </c>
      <c r="CZ33">
        <v>3</v>
      </c>
      <c r="DA33">
        <v>1</v>
      </c>
      <c r="DB33">
        <v>3</v>
      </c>
      <c r="DC33">
        <v>4</v>
      </c>
      <c r="DD33">
        <v>4</v>
      </c>
      <c r="DE33">
        <v>1</v>
      </c>
      <c r="DF33">
        <v>5</v>
      </c>
      <c r="DG33">
        <v>5</v>
      </c>
      <c r="DH33">
        <v>3</v>
      </c>
      <c r="DI33">
        <v>3</v>
      </c>
      <c r="DJ33">
        <v>2</v>
      </c>
      <c r="DK33">
        <v>1</v>
      </c>
      <c r="DL33">
        <v>4</v>
      </c>
      <c r="DM33">
        <v>3</v>
      </c>
      <c r="DN33">
        <v>1</v>
      </c>
      <c r="DO33">
        <v>3</v>
      </c>
      <c r="DP33">
        <v>2</v>
      </c>
      <c r="DQ33">
        <v>3</v>
      </c>
      <c r="DR33">
        <v>4</v>
      </c>
      <c r="DS33">
        <v>5</v>
      </c>
      <c r="DT33">
        <v>274</v>
      </c>
      <c r="DX33">
        <f t="shared" si="11"/>
        <v>1</v>
      </c>
      <c r="DY33">
        <f t="shared" si="12"/>
        <v>1</v>
      </c>
      <c r="DZ33">
        <f t="shared" si="13"/>
        <v>1</v>
      </c>
      <c r="EA33">
        <f t="shared" si="14"/>
        <v>1</v>
      </c>
      <c r="EB33">
        <f t="shared" si="15"/>
        <v>1</v>
      </c>
      <c r="EC33">
        <f t="shared" si="16"/>
        <v>1</v>
      </c>
      <c r="ED33">
        <f t="shared" si="17"/>
        <v>1</v>
      </c>
      <c r="EE33">
        <f t="shared" si="18"/>
        <v>1</v>
      </c>
      <c r="EF33">
        <f t="shared" si="19"/>
        <v>7</v>
      </c>
      <c r="EG33">
        <f t="shared" si="20"/>
        <v>1</v>
      </c>
      <c r="EH33">
        <f t="shared" si="21"/>
        <v>7</v>
      </c>
      <c r="EI33">
        <f t="shared" si="22"/>
        <v>1</v>
      </c>
      <c r="EJ33">
        <f t="shared" si="99"/>
        <v>1</v>
      </c>
      <c r="EK33">
        <f t="shared" si="100"/>
        <v>1</v>
      </c>
      <c r="EL33">
        <f t="shared" si="101"/>
        <v>1</v>
      </c>
      <c r="EM33">
        <f t="shared" si="102"/>
        <v>1</v>
      </c>
      <c r="EN33">
        <f t="shared" si="103"/>
        <v>1</v>
      </c>
      <c r="EO33">
        <f t="shared" si="104"/>
        <v>1</v>
      </c>
      <c r="EP33">
        <f t="shared" si="104"/>
        <v>1</v>
      </c>
      <c r="EQ33">
        <f t="shared" si="23"/>
        <v>7</v>
      </c>
      <c r="ER33">
        <f t="shared" si="2"/>
        <v>1</v>
      </c>
      <c r="ES33">
        <f t="shared" si="24"/>
        <v>1</v>
      </c>
      <c r="ET33">
        <f t="shared" si="3"/>
        <v>7</v>
      </c>
      <c r="EU33">
        <f t="shared" si="4"/>
        <v>1</v>
      </c>
      <c r="EV33">
        <f t="shared" si="5"/>
        <v>1</v>
      </c>
      <c r="EW33">
        <f t="shared" si="25"/>
        <v>1</v>
      </c>
      <c r="EX33">
        <f t="shared" si="26"/>
        <v>1</v>
      </c>
      <c r="EY33">
        <f t="shared" si="27"/>
        <v>1</v>
      </c>
      <c r="EZ33">
        <f t="shared" si="28"/>
        <v>1</v>
      </c>
      <c r="FA33">
        <f t="shared" si="29"/>
        <v>1</v>
      </c>
      <c r="FB33">
        <f t="shared" si="30"/>
        <v>1</v>
      </c>
      <c r="FC33">
        <f t="shared" si="7"/>
        <v>1</v>
      </c>
      <c r="FD33">
        <f t="shared" si="31"/>
        <v>1</v>
      </c>
      <c r="FE33">
        <f t="shared" si="32"/>
        <v>1</v>
      </c>
      <c r="FF33">
        <f t="shared" si="33"/>
        <v>1</v>
      </c>
      <c r="FG33">
        <f t="shared" si="34"/>
        <v>2</v>
      </c>
      <c r="FI33">
        <f t="shared" si="98"/>
        <v>3</v>
      </c>
      <c r="FJ33">
        <f t="shared" si="36"/>
        <v>4</v>
      </c>
      <c r="FK33">
        <f t="shared" si="37"/>
        <v>3</v>
      </c>
      <c r="FL33">
        <f t="shared" si="38"/>
        <v>2</v>
      </c>
      <c r="FM33">
        <f t="shared" si="39"/>
        <v>1</v>
      </c>
      <c r="FN33">
        <f t="shared" si="40"/>
        <v>3</v>
      </c>
      <c r="FO33">
        <f t="shared" si="41"/>
        <v>3</v>
      </c>
      <c r="FP33">
        <f t="shared" si="42"/>
        <v>2</v>
      </c>
      <c r="FQ33">
        <f t="shared" si="43"/>
        <v>1</v>
      </c>
      <c r="FR33">
        <f t="shared" si="44"/>
        <v>1</v>
      </c>
      <c r="FS33">
        <f t="shared" si="45"/>
        <v>1</v>
      </c>
      <c r="FT33">
        <f t="shared" si="46"/>
        <v>1</v>
      </c>
      <c r="FU33">
        <f t="shared" si="47"/>
        <v>1</v>
      </c>
      <c r="FV33">
        <f t="shared" si="48"/>
        <v>1</v>
      </c>
      <c r="FW33">
        <f t="shared" si="49"/>
        <v>1</v>
      </c>
      <c r="FX33">
        <f t="shared" si="50"/>
        <v>1</v>
      </c>
      <c r="FY33">
        <f t="shared" si="51"/>
        <v>1</v>
      </c>
      <c r="FZ33">
        <f t="shared" si="52"/>
        <v>3</v>
      </c>
      <c r="GB33">
        <f t="shared" si="53"/>
        <v>2</v>
      </c>
      <c r="GC33">
        <f t="shared" si="54"/>
        <v>3</v>
      </c>
      <c r="GD33">
        <f t="shared" si="55"/>
        <v>6</v>
      </c>
      <c r="GE33">
        <f t="shared" si="56"/>
        <v>1</v>
      </c>
      <c r="GF33">
        <f t="shared" si="57"/>
        <v>3</v>
      </c>
      <c r="GG33">
        <f t="shared" si="58"/>
        <v>5</v>
      </c>
      <c r="GH33">
        <f t="shared" si="59"/>
        <v>1</v>
      </c>
      <c r="GI33">
        <f t="shared" si="60"/>
        <v>3</v>
      </c>
      <c r="GJ33">
        <f t="shared" si="61"/>
        <v>5</v>
      </c>
      <c r="GK33">
        <f t="shared" si="62"/>
        <v>1</v>
      </c>
      <c r="GL33">
        <f t="shared" si="96"/>
        <v>4</v>
      </c>
      <c r="GM33">
        <f t="shared" si="63"/>
        <v>7</v>
      </c>
      <c r="GN33">
        <f t="shared" si="64"/>
        <v>1</v>
      </c>
      <c r="GO33">
        <f t="shared" si="65"/>
        <v>4</v>
      </c>
      <c r="GP33">
        <f t="shared" si="66"/>
        <v>7</v>
      </c>
      <c r="GQ33">
        <f t="shared" si="67"/>
        <v>1</v>
      </c>
      <c r="GR33">
        <f t="shared" si="68"/>
        <v>3</v>
      </c>
      <c r="GS33">
        <f t="shared" si="69"/>
        <v>1</v>
      </c>
      <c r="GU33">
        <f t="shared" si="70"/>
        <v>3</v>
      </c>
      <c r="GV33">
        <f t="shared" si="71"/>
        <v>2</v>
      </c>
      <c r="GW33">
        <f t="shared" si="72"/>
        <v>4</v>
      </c>
      <c r="GX33">
        <f t="shared" si="73"/>
        <v>1</v>
      </c>
      <c r="GY33">
        <f t="shared" si="74"/>
        <v>1</v>
      </c>
      <c r="GZ33">
        <f t="shared" si="75"/>
        <v>1</v>
      </c>
      <c r="HA33">
        <f t="shared" si="76"/>
        <v>3</v>
      </c>
      <c r="HB33">
        <f t="shared" si="77"/>
        <v>3</v>
      </c>
      <c r="HC33">
        <f t="shared" si="78"/>
        <v>2</v>
      </c>
      <c r="HD33">
        <f t="shared" si="79"/>
        <v>1</v>
      </c>
      <c r="HE33">
        <f t="shared" si="80"/>
        <v>4</v>
      </c>
      <c r="HF33">
        <f t="shared" si="81"/>
        <v>3</v>
      </c>
      <c r="HG33">
        <f t="shared" si="82"/>
        <v>1</v>
      </c>
      <c r="HH33">
        <f t="shared" si="83"/>
        <v>3</v>
      </c>
      <c r="HI33">
        <f t="shared" si="84"/>
        <v>2</v>
      </c>
      <c r="HJ33">
        <f t="shared" si="85"/>
        <v>3</v>
      </c>
      <c r="HK33">
        <f t="shared" si="86"/>
        <v>2</v>
      </c>
      <c r="HL33">
        <f t="shared" si="87"/>
        <v>1</v>
      </c>
      <c r="HN33" s="10">
        <f t="shared" si="88"/>
        <v>1.6666666666666667</v>
      </c>
      <c r="HO33" s="10">
        <f t="shared" si="89"/>
        <v>1.7222222222222223</v>
      </c>
      <c r="HP33" s="10">
        <f t="shared" si="90"/>
        <v>1.8333333333333333</v>
      </c>
      <c r="HQ33" s="10">
        <f t="shared" si="91"/>
        <v>1.1666666666666667</v>
      </c>
      <c r="HR33" s="10">
        <f t="shared" si="92"/>
        <v>3.3333333333333335</v>
      </c>
      <c r="HS33" s="10">
        <f t="shared" si="93"/>
        <v>5.166666666666667</v>
      </c>
      <c r="HT33" s="10">
        <f t="shared" si="94"/>
        <v>6</v>
      </c>
      <c r="HU33">
        <f t="shared" si="95"/>
        <v>40</v>
      </c>
    </row>
    <row r="34" spans="1:229" x14ac:dyDescent="0.35">
      <c r="A34">
        <v>46</v>
      </c>
      <c r="B34" s="2">
        <v>44915.587766203702</v>
      </c>
      <c r="C34" s="2">
        <v>44915.595451388886</v>
      </c>
      <c r="D34">
        <v>0</v>
      </c>
      <c r="E34">
        <v>95</v>
      </c>
      <c r="F34">
        <v>664</v>
      </c>
      <c r="G34">
        <v>0</v>
      </c>
      <c r="H34" s="2">
        <v>44916.595520833333</v>
      </c>
      <c r="I34" t="s">
        <v>426</v>
      </c>
      <c r="J34" t="s">
        <v>370</v>
      </c>
      <c r="K34" t="s">
        <v>367</v>
      </c>
      <c r="L34">
        <v>1</v>
      </c>
      <c r="M34">
        <v>1</v>
      </c>
      <c r="N34">
        <v>46</v>
      </c>
      <c r="O34">
        <v>2</v>
      </c>
      <c r="P34">
        <v>1</v>
      </c>
      <c r="V34">
        <v>1</v>
      </c>
      <c r="X34">
        <v>2</v>
      </c>
      <c r="Y34">
        <v>1</v>
      </c>
      <c r="Z34">
        <v>3</v>
      </c>
      <c r="AA34">
        <v>8</v>
      </c>
      <c r="AB34" t="s">
        <v>427</v>
      </c>
      <c r="AC34">
        <v>3</v>
      </c>
      <c r="AD34">
        <v>14</v>
      </c>
      <c r="AE34">
        <v>4</v>
      </c>
      <c r="AF34">
        <v>12</v>
      </c>
      <c r="AG34">
        <v>1</v>
      </c>
      <c r="AH34">
        <v>1</v>
      </c>
      <c r="AI34">
        <v>1</v>
      </c>
      <c r="AJ34">
        <v>1</v>
      </c>
      <c r="AK34">
        <v>1</v>
      </c>
      <c r="AL34">
        <v>1</v>
      </c>
      <c r="AM34">
        <v>2</v>
      </c>
      <c r="AN34">
        <v>1</v>
      </c>
      <c r="AO34">
        <v>1</v>
      </c>
      <c r="AP34">
        <v>7</v>
      </c>
      <c r="AQ34">
        <v>1</v>
      </c>
      <c r="AR34">
        <v>7</v>
      </c>
      <c r="AS34">
        <v>1</v>
      </c>
      <c r="AT34">
        <v>1</v>
      </c>
      <c r="AU34">
        <v>1</v>
      </c>
      <c r="AV34">
        <v>1</v>
      </c>
      <c r="AW34">
        <v>4</v>
      </c>
      <c r="AX34">
        <v>1</v>
      </c>
      <c r="AY34">
        <v>1</v>
      </c>
      <c r="AZ34">
        <v>2</v>
      </c>
      <c r="BA34">
        <v>7</v>
      </c>
      <c r="BB34">
        <v>1</v>
      </c>
      <c r="BC34">
        <v>7</v>
      </c>
      <c r="BD34">
        <v>1</v>
      </c>
      <c r="BE34">
        <v>1</v>
      </c>
      <c r="BF34">
        <v>1</v>
      </c>
      <c r="BG34">
        <v>7</v>
      </c>
      <c r="BH34">
        <v>7</v>
      </c>
      <c r="BI34">
        <v>7</v>
      </c>
      <c r="BJ34">
        <v>7</v>
      </c>
      <c r="BK34">
        <v>6</v>
      </c>
      <c r="BL34">
        <v>7</v>
      </c>
      <c r="BM34">
        <v>1</v>
      </c>
      <c r="BN34">
        <v>7</v>
      </c>
      <c r="BO34">
        <v>7</v>
      </c>
      <c r="BP34">
        <v>7</v>
      </c>
      <c r="BQ34">
        <v>6</v>
      </c>
      <c r="BR34">
        <v>3</v>
      </c>
      <c r="BS34">
        <v>2</v>
      </c>
      <c r="BT34">
        <v>1</v>
      </c>
      <c r="BU34">
        <v>4</v>
      </c>
      <c r="BV34">
        <v>1</v>
      </c>
      <c r="BW34">
        <v>3</v>
      </c>
      <c r="BX34">
        <v>1</v>
      </c>
      <c r="BY34">
        <v>2</v>
      </c>
      <c r="BZ34">
        <v>1</v>
      </c>
      <c r="CA34">
        <v>1</v>
      </c>
      <c r="CB34">
        <v>2</v>
      </c>
      <c r="CC34">
        <v>1</v>
      </c>
      <c r="CD34">
        <v>3</v>
      </c>
      <c r="CE34">
        <v>2</v>
      </c>
      <c r="CF34">
        <v>2</v>
      </c>
      <c r="CG34">
        <v>2</v>
      </c>
      <c r="CH34">
        <v>1</v>
      </c>
      <c r="CI34">
        <v>1</v>
      </c>
      <c r="CJ34">
        <v>2</v>
      </c>
      <c r="CK34">
        <v>5</v>
      </c>
      <c r="CL34">
        <v>6</v>
      </c>
      <c r="CM34">
        <v>2</v>
      </c>
      <c r="CN34">
        <v>3</v>
      </c>
      <c r="CO34">
        <v>6</v>
      </c>
      <c r="CP34">
        <v>2</v>
      </c>
      <c r="CQ34">
        <v>2</v>
      </c>
      <c r="CR34">
        <v>6</v>
      </c>
      <c r="CS34">
        <v>6</v>
      </c>
      <c r="CT34">
        <v>5</v>
      </c>
      <c r="CU34">
        <v>6</v>
      </c>
      <c r="CV34">
        <v>3</v>
      </c>
      <c r="CW34">
        <v>6</v>
      </c>
      <c r="CX34">
        <v>6</v>
      </c>
      <c r="CY34">
        <v>4</v>
      </c>
      <c r="CZ34">
        <v>2</v>
      </c>
      <c r="DA34">
        <v>2</v>
      </c>
      <c r="DB34">
        <v>4</v>
      </c>
      <c r="DC34">
        <v>4</v>
      </c>
      <c r="DD34">
        <v>5</v>
      </c>
      <c r="DE34">
        <v>4</v>
      </c>
      <c r="DF34">
        <v>4</v>
      </c>
      <c r="DG34">
        <v>4</v>
      </c>
      <c r="DH34">
        <v>2</v>
      </c>
      <c r="DI34">
        <v>3</v>
      </c>
      <c r="DJ34">
        <v>4</v>
      </c>
      <c r="DK34">
        <v>4</v>
      </c>
      <c r="DL34">
        <v>3</v>
      </c>
      <c r="DM34">
        <v>4</v>
      </c>
      <c r="DN34">
        <v>4</v>
      </c>
      <c r="DO34">
        <v>3</v>
      </c>
      <c r="DP34">
        <v>2</v>
      </c>
      <c r="DQ34">
        <v>4</v>
      </c>
      <c r="DR34">
        <v>4</v>
      </c>
      <c r="DS34">
        <v>4</v>
      </c>
      <c r="DT34">
        <v>327</v>
      </c>
      <c r="DX34">
        <f t="shared" si="11"/>
        <v>1</v>
      </c>
      <c r="DY34">
        <f t="shared" si="12"/>
        <v>1</v>
      </c>
      <c r="DZ34">
        <f t="shared" si="13"/>
        <v>1</v>
      </c>
      <c r="EA34">
        <f t="shared" si="14"/>
        <v>1</v>
      </c>
      <c r="EB34">
        <f t="shared" si="15"/>
        <v>1</v>
      </c>
      <c r="EC34">
        <f t="shared" si="16"/>
        <v>2</v>
      </c>
      <c r="ED34">
        <f t="shared" si="17"/>
        <v>1</v>
      </c>
      <c r="EE34">
        <f t="shared" si="18"/>
        <v>1</v>
      </c>
      <c r="EF34">
        <f t="shared" si="19"/>
        <v>1</v>
      </c>
      <c r="EG34">
        <f t="shared" si="20"/>
        <v>1</v>
      </c>
      <c r="EH34">
        <f t="shared" si="21"/>
        <v>1</v>
      </c>
      <c r="EI34">
        <f t="shared" si="22"/>
        <v>1</v>
      </c>
      <c r="EJ34">
        <f t="shared" si="99"/>
        <v>1</v>
      </c>
      <c r="EK34">
        <f t="shared" si="100"/>
        <v>1</v>
      </c>
      <c r="EL34">
        <f t="shared" si="101"/>
        <v>1</v>
      </c>
      <c r="EM34">
        <f t="shared" si="102"/>
        <v>4</v>
      </c>
      <c r="EN34">
        <f t="shared" si="103"/>
        <v>1</v>
      </c>
      <c r="EO34">
        <f t="shared" si="104"/>
        <v>1</v>
      </c>
      <c r="EP34">
        <f t="shared" si="104"/>
        <v>2</v>
      </c>
      <c r="EQ34">
        <f t="shared" si="23"/>
        <v>1</v>
      </c>
      <c r="ER34">
        <f t="shared" si="2"/>
        <v>1</v>
      </c>
      <c r="ES34">
        <f t="shared" si="24"/>
        <v>1</v>
      </c>
      <c r="ET34">
        <f t="shared" si="3"/>
        <v>1</v>
      </c>
      <c r="EU34">
        <f t="shared" si="4"/>
        <v>1</v>
      </c>
      <c r="EV34">
        <f t="shared" si="5"/>
        <v>1</v>
      </c>
      <c r="EW34">
        <f t="shared" si="25"/>
        <v>1</v>
      </c>
      <c r="EX34">
        <f t="shared" si="26"/>
        <v>1</v>
      </c>
      <c r="EY34">
        <f t="shared" si="27"/>
        <v>1</v>
      </c>
      <c r="EZ34">
        <f t="shared" si="28"/>
        <v>1</v>
      </c>
      <c r="FA34">
        <f t="shared" si="29"/>
        <v>2</v>
      </c>
      <c r="FB34">
        <f t="shared" si="30"/>
        <v>1</v>
      </c>
      <c r="FC34">
        <f t="shared" si="7"/>
        <v>1</v>
      </c>
      <c r="FD34">
        <f t="shared" si="31"/>
        <v>1</v>
      </c>
      <c r="FE34">
        <f t="shared" si="32"/>
        <v>1</v>
      </c>
      <c r="FF34">
        <f t="shared" si="33"/>
        <v>1</v>
      </c>
      <c r="FG34">
        <f t="shared" si="34"/>
        <v>2</v>
      </c>
      <c r="FI34">
        <f t="shared" si="98"/>
        <v>3</v>
      </c>
      <c r="FJ34">
        <f t="shared" si="36"/>
        <v>2</v>
      </c>
      <c r="FK34">
        <f t="shared" si="37"/>
        <v>1</v>
      </c>
      <c r="FL34">
        <f t="shared" si="38"/>
        <v>2</v>
      </c>
      <c r="FM34">
        <f t="shared" si="39"/>
        <v>1</v>
      </c>
      <c r="FN34">
        <f t="shared" si="40"/>
        <v>3</v>
      </c>
      <c r="FO34">
        <f t="shared" si="41"/>
        <v>1</v>
      </c>
      <c r="FP34">
        <f t="shared" si="42"/>
        <v>2</v>
      </c>
      <c r="FQ34">
        <f t="shared" si="43"/>
        <v>1</v>
      </c>
      <c r="FR34">
        <f t="shared" si="44"/>
        <v>1</v>
      </c>
      <c r="FS34">
        <f t="shared" si="45"/>
        <v>2</v>
      </c>
      <c r="FT34">
        <f t="shared" si="46"/>
        <v>1</v>
      </c>
      <c r="FU34">
        <f t="shared" si="47"/>
        <v>3</v>
      </c>
      <c r="FV34">
        <f t="shared" si="48"/>
        <v>2</v>
      </c>
      <c r="FW34">
        <f t="shared" si="49"/>
        <v>2</v>
      </c>
      <c r="FX34">
        <f t="shared" si="50"/>
        <v>2</v>
      </c>
      <c r="FY34">
        <f t="shared" si="51"/>
        <v>1</v>
      </c>
      <c r="FZ34">
        <f t="shared" si="52"/>
        <v>1</v>
      </c>
      <c r="GB34">
        <f t="shared" si="53"/>
        <v>2</v>
      </c>
      <c r="GC34">
        <f t="shared" si="54"/>
        <v>5</v>
      </c>
      <c r="GD34">
        <f t="shared" si="55"/>
        <v>6</v>
      </c>
      <c r="GE34">
        <f t="shared" si="56"/>
        <v>2</v>
      </c>
      <c r="GF34">
        <f t="shared" si="57"/>
        <v>3</v>
      </c>
      <c r="GG34">
        <f t="shared" si="58"/>
        <v>6</v>
      </c>
      <c r="GH34">
        <f t="shared" si="59"/>
        <v>2</v>
      </c>
      <c r="GI34">
        <f t="shared" si="60"/>
        <v>2</v>
      </c>
      <c r="GJ34">
        <f t="shared" si="61"/>
        <v>6</v>
      </c>
      <c r="GK34">
        <f t="shared" si="62"/>
        <v>6</v>
      </c>
      <c r="GL34">
        <f t="shared" si="96"/>
        <v>3</v>
      </c>
      <c r="GM34">
        <f t="shared" si="63"/>
        <v>6</v>
      </c>
      <c r="GN34">
        <f t="shared" si="64"/>
        <v>3</v>
      </c>
      <c r="GO34">
        <f t="shared" si="65"/>
        <v>6</v>
      </c>
      <c r="GP34">
        <f t="shared" si="66"/>
        <v>6</v>
      </c>
      <c r="GQ34">
        <f t="shared" si="67"/>
        <v>4</v>
      </c>
      <c r="GR34">
        <f t="shared" si="68"/>
        <v>2</v>
      </c>
      <c r="GS34">
        <f t="shared" si="69"/>
        <v>2</v>
      </c>
      <c r="GU34">
        <f t="shared" si="70"/>
        <v>2</v>
      </c>
      <c r="GV34">
        <f t="shared" si="71"/>
        <v>2</v>
      </c>
      <c r="GW34">
        <f t="shared" si="72"/>
        <v>5</v>
      </c>
      <c r="GX34">
        <f t="shared" si="73"/>
        <v>4</v>
      </c>
      <c r="GY34">
        <f t="shared" si="74"/>
        <v>2</v>
      </c>
      <c r="GZ34">
        <f t="shared" si="75"/>
        <v>2</v>
      </c>
      <c r="HA34">
        <f t="shared" si="76"/>
        <v>4</v>
      </c>
      <c r="HB34">
        <f t="shared" si="77"/>
        <v>3</v>
      </c>
      <c r="HC34">
        <f t="shared" si="78"/>
        <v>4</v>
      </c>
      <c r="HD34">
        <f t="shared" si="79"/>
        <v>4</v>
      </c>
      <c r="HE34">
        <f t="shared" si="80"/>
        <v>3</v>
      </c>
      <c r="HF34">
        <f t="shared" si="81"/>
        <v>4</v>
      </c>
      <c r="HG34">
        <f t="shared" si="82"/>
        <v>4</v>
      </c>
      <c r="HH34">
        <f t="shared" si="83"/>
        <v>3</v>
      </c>
      <c r="HI34">
        <f t="shared" si="84"/>
        <v>2</v>
      </c>
      <c r="HJ34">
        <f t="shared" si="85"/>
        <v>4</v>
      </c>
      <c r="HK34">
        <f t="shared" si="86"/>
        <v>2</v>
      </c>
      <c r="HL34">
        <f t="shared" si="87"/>
        <v>2</v>
      </c>
      <c r="HN34" s="10">
        <f t="shared" si="88"/>
        <v>1.2222222222222223</v>
      </c>
      <c r="HO34" s="10">
        <f t="shared" si="89"/>
        <v>1.1666666666666667</v>
      </c>
      <c r="HP34" s="10">
        <f t="shared" si="90"/>
        <v>1.7222222222222223</v>
      </c>
      <c r="HQ34" s="10">
        <f t="shared" si="91"/>
        <v>3.1666666666666665</v>
      </c>
      <c r="HR34" s="10">
        <f t="shared" si="92"/>
        <v>3.5</v>
      </c>
      <c r="HS34" s="10">
        <f t="shared" si="93"/>
        <v>5.333333333333333</v>
      </c>
      <c r="HT34" s="10">
        <f t="shared" si="94"/>
        <v>6</v>
      </c>
      <c r="HU34">
        <f t="shared" si="95"/>
        <v>56</v>
      </c>
    </row>
    <row r="35" spans="1:229" x14ac:dyDescent="0.35">
      <c r="A35">
        <v>47</v>
      </c>
      <c r="B35" s="2">
        <v>44917.686979166669</v>
      </c>
      <c r="C35" s="2">
        <v>44917.692511574074</v>
      </c>
      <c r="D35">
        <v>0</v>
      </c>
      <c r="E35">
        <v>100</v>
      </c>
      <c r="F35">
        <v>477</v>
      </c>
      <c r="G35">
        <v>1</v>
      </c>
      <c r="H35" s="2">
        <v>44917.692523148151</v>
      </c>
      <c r="I35" t="s">
        <v>428</v>
      </c>
      <c r="J35" t="s">
        <v>370</v>
      </c>
      <c r="K35" t="s">
        <v>367</v>
      </c>
      <c r="L35">
        <v>1</v>
      </c>
      <c r="M35">
        <v>1</v>
      </c>
      <c r="N35">
        <v>56</v>
      </c>
      <c r="O35">
        <v>2</v>
      </c>
      <c r="P35">
        <v>1</v>
      </c>
      <c r="V35">
        <v>1</v>
      </c>
      <c r="X35">
        <v>4</v>
      </c>
      <c r="Y35">
        <v>1</v>
      </c>
      <c r="Z35">
        <v>8</v>
      </c>
      <c r="AA35">
        <v>0</v>
      </c>
      <c r="AB35" t="s">
        <v>429</v>
      </c>
      <c r="AC35">
        <v>3</v>
      </c>
      <c r="AD35">
        <v>17</v>
      </c>
      <c r="AE35">
        <v>3</v>
      </c>
      <c r="AF35">
        <v>7</v>
      </c>
      <c r="AG35">
        <v>2</v>
      </c>
      <c r="AH35">
        <v>1</v>
      </c>
      <c r="AI35">
        <v>1</v>
      </c>
      <c r="AJ35">
        <v>1</v>
      </c>
      <c r="AK35">
        <v>1</v>
      </c>
      <c r="AL35">
        <v>1</v>
      </c>
      <c r="AM35">
        <v>1</v>
      </c>
      <c r="AN35">
        <v>1</v>
      </c>
      <c r="AO35">
        <v>1</v>
      </c>
      <c r="AP35">
        <v>1</v>
      </c>
      <c r="AQ35">
        <v>1</v>
      </c>
      <c r="AR35">
        <v>1</v>
      </c>
      <c r="AS35">
        <v>1</v>
      </c>
      <c r="AT35">
        <v>1</v>
      </c>
      <c r="AU35">
        <v>1</v>
      </c>
      <c r="AV35">
        <v>1</v>
      </c>
      <c r="AW35">
        <v>1</v>
      </c>
      <c r="AX35">
        <v>1</v>
      </c>
      <c r="AY35">
        <v>1</v>
      </c>
      <c r="AZ35">
        <v>1</v>
      </c>
      <c r="BA35">
        <v>7</v>
      </c>
      <c r="BB35">
        <v>1</v>
      </c>
      <c r="BC35">
        <v>7</v>
      </c>
      <c r="BD35">
        <v>1</v>
      </c>
      <c r="BE35">
        <v>1</v>
      </c>
      <c r="BF35">
        <v>1</v>
      </c>
      <c r="BG35">
        <v>7</v>
      </c>
      <c r="BH35">
        <v>7</v>
      </c>
      <c r="BI35">
        <v>7</v>
      </c>
      <c r="BJ35">
        <v>7</v>
      </c>
      <c r="BK35">
        <v>7</v>
      </c>
      <c r="BL35">
        <v>7</v>
      </c>
      <c r="BM35">
        <v>1</v>
      </c>
      <c r="BN35">
        <v>7</v>
      </c>
      <c r="BO35">
        <v>7</v>
      </c>
      <c r="BP35">
        <v>7</v>
      </c>
      <c r="BQ35">
        <v>7</v>
      </c>
      <c r="BR35">
        <v>5</v>
      </c>
      <c r="BS35">
        <v>1</v>
      </c>
      <c r="BT35">
        <v>1</v>
      </c>
      <c r="BU35">
        <v>5</v>
      </c>
      <c r="BV35">
        <v>1</v>
      </c>
      <c r="BW35">
        <v>4</v>
      </c>
      <c r="BX35">
        <v>1</v>
      </c>
      <c r="BY35">
        <v>1</v>
      </c>
      <c r="BZ35">
        <v>1</v>
      </c>
      <c r="CA35">
        <v>1</v>
      </c>
      <c r="CB35">
        <v>2</v>
      </c>
      <c r="CC35">
        <v>1</v>
      </c>
      <c r="CD35">
        <v>1</v>
      </c>
      <c r="CE35">
        <v>1</v>
      </c>
      <c r="CF35">
        <v>1</v>
      </c>
      <c r="CG35">
        <v>1</v>
      </c>
      <c r="CH35">
        <v>1</v>
      </c>
      <c r="CI35">
        <v>1</v>
      </c>
      <c r="CJ35">
        <v>1</v>
      </c>
      <c r="CK35">
        <v>3</v>
      </c>
      <c r="CL35">
        <v>6</v>
      </c>
      <c r="CM35">
        <v>1</v>
      </c>
      <c r="CN35">
        <v>1</v>
      </c>
      <c r="CO35">
        <v>6</v>
      </c>
      <c r="CP35">
        <v>1</v>
      </c>
      <c r="CQ35">
        <v>1</v>
      </c>
      <c r="CR35">
        <v>4</v>
      </c>
      <c r="CS35">
        <v>1</v>
      </c>
      <c r="CT35">
        <v>5</v>
      </c>
      <c r="CU35">
        <v>6</v>
      </c>
      <c r="CV35">
        <v>1</v>
      </c>
      <c r="CW35">
        <v>6</v>
      </c>
      <c r="CX35">
        <v>6</v>
      </c>
      <c r="CY35">
        <v>1</v>
      </c>
      <c r="CZ35">
        <v>2</v>
      </c>
      <c r="DA35">
        <v>1</v>
      </c>
      <c r="DB35">
        <v>4</v>
      </c>
      <c r="DC35">
        <v>4</v>
      </c>
      <c r="DD35">
        <v>3</v>
      </c>
      <c r="DE35">
        <v>2</v>
      </c>
      <c r="DF35">
        <v>4</v>
      </c>
      <c r="DG35">
        <v>4</v>
      </c>
      <c r="DH35">
        <v>2</v>
      </c>
      <c r="DI35">
        <v>2</v>
      </c>
      <c r="DJ35">
        <v>4</v>
      </c>
      <c r="DK35">
        <v>5</v>
      </c>
      <c r="DL35">
        <v>2</v>
      </c>
      <c r="DM35">
        <v>2</v>
      </c>
      <c r="DN35">
        <v>1</v>
      </c>
      <c r="DO35">
        <v>4</v>
      </c>
      <c r="DP35">
        <v>2</v>
      </c>
      <c r="DQ35">
        <v>4</v>
      </c>
      <c r="DR35">
        <v>3</v>
      </c>
      <c r="DS35">
        <v>4</v>
      </c>
      <c r="DT35">
        <v>285</v>
      </c>
      <c r="DX35">
        <f t="shared" si="11"/>
        <v>1</v>
      </c>
      <c r="DY35">
        <f t="shared" si="12"/>
        <v>1</v>
      </c>
      <c r="DZ35">
        <f t="shared" si="13"/>
        <v>1</v>
      </c>
      <c r="EA35">
        <f t="shared" si="14"/>
        <v>1</v>
      </c>
      <c r="EB35">
        <f t="shared" si="15"/>
        <v>1</v>
      </c>
      <c r="EC35">
        <f t="shared" si="16"/>
        <v>1</v>
      </c>
      <c r="ED35">
        <f t="shared" si="17"/>
        <v>1</v>
      </c>
      <c r="EE35">
        <f t="shared" si="18"/>
        <v>1</v>
      </c>
      <c r="EF35">
        <f t="shared" si="19"/>
        <v>7</v>
      </c>
      <c r="EG35">
        <f t="shared" si="20"/>
        <v>1</v>
      </c>
      <c r="EH35">
        <f t="shared" si="21"/>
        <v>7</v>
      </c>
      <c r="EI35">
        <f t="shared" si="22"/>
        <v>1</v>
      </c>
      <c r="EJ35">
        <f t="shared" si="99"/>
        <v>1</v>
      </c>
      <c r="EK35">
        <f t="shared" si="100"/>
        <v>1</v>
      </c>
      <c r="EL35">
        <f t="shared" si="101"/>
        <v>1</v>
      </c>
      <c r="EM35">
        <f t="shared" si="102"/>
        <v>1</v>
      </c>
      <c r="EN35">
        <f t="shared" si="103"/>
        <v>1</v>
      </c>
      <c r="EO35">
        <f t="shared" si="104"/>
        <v>1</v>
      </c>
      <c r="EP35">
        <f t="shared" si="104"/>
        <v>1</v>
      </c>
      <c r="EQ35">
        <f t="shared" si="23"/>
        <v>1</v>
      </c>
      <c r="ER35">
        <f t="shared" si="2"/>
        <v>1</v>
      </c>
      <c r="ES35">
        <f t="shared" si="24"/>
        <v>1</v>
      </c>
      <c r="ET35">
        <f t="shared" si="3"/>
        <v>1</v>
      </c>
      <c r="EU35">
        <f t="shared" si="4"/>
        <v>1</v>
      </c>
      <c r="EV35">
        <f t="shared" si="5"/>
        <v>1</v>
      </c>
      <c r="EW35">
        <f t="shared" si="25"/>
        <v>1</v>
      </c>
      <c r="EX35">
        <f t="shared" si="26"/>
        <v>1</v>
      </c>
      <c r="EY35">
        <f t="shared" si="27"/>
        <v>1</v>
      </c>
      <c r="EZ35">
        <f t="shared" si="28"/>
        <v>1</v>
      </c>
      <c r="FA35">
        <f t="shared" si="29"/>
        <v>1</v>
      </c>
      <c r="FB35">
        <f t="shared" si="30"/>
        <v>1</v>
      </c>
      <c r="FC35">
        <f t="shared" si="7"/>
        <v>1</v>
      </c>
      <c r="FD35">
        <f t="shared" si="31"/>
        <v>1</v>
      </c>
      <c r="FE35">
        <f t="shared" si="32"/>
        <v>1</v>
      </c>
      <c r="FF35">
        <f t="shared" si="33"/>
        <v>1</v>
      </c>
      <c r="FG35">
        <f t="shared" si="34"/>
        <v>1</v>
      </c>
      <c r="FI35">
        <f t="shared" si="98"/>
        <v>1</v>
      </c>
      <c r="FJ35">
        <f t="shared" si="36"/>
        <v>1</v>
      </c>
      <c r="FK35">
        <f t="shared" si="37"/>
        <v>1</v>
      </c>
      <c r="FL35">
        <f t="shared" si="38"/>
        <v>1</v>
      </c>
      <c r="FM35">
        <f t="shared" si="39"/>
        <v>1</v>
      </c>
      <c r="FN35">
        <f t="shared" si="40"/>
        <v>2</v>
      </c>
      <c r="FO35">
        <f t="shared" si="41"/>
        <v>1</v>
      </c>
      <c r="FP35">
        <f t="shared" si="42"/>
        <v>1</v>
      </c>
      <c r="FQ35">
        <f t="shared" si="43"/>
        <v>1</v>
      </c>
      <c r="FR35">
        <f t="shared" si="44"/>
        <v>1</v>
      </c>
      <c r="FS35">
        <f t="shared" si="45"/>
        <v>2</v>
      </c>
      <c r="FT35">
        <f t="shared" si="46"/>
        <v>1</v>
      </c>
      <c r="FU35">
        <f t="shared" si="47"/>
        <v>1</v>
      </c>
      <c r="FV35">
        <f t="shared" si="48"/>
        <v>1</v>
      </c>
      <c r="FW35">
        <f t="shared" si="49"/>
        <v>1</v>
      </c>
      <c r="FX35">
        <f t="shared" si="50"/>
        <v>1</v>
      </c>
      <c r="FY35">
        <f t="shared" si="51"/>
        <v>1</v>
      </c>
      <c r="FZ35">
        <f t="shared" si="52"/>
        <v>1</v>
      </c>
      <c r="GB35">
        <f t="shared" si="53"/>
        <v>1</v>
      </c>
      <c r="GC35">
        <f t="shared" si="54"/>
        <v>3</v>
      </c>
      <c r="GD35">
        <f t="shared" si="55"/>
        <v>6</v>
      </c>
      <c r="GE35">
        <f t="shared" si="56"/>
        <v>1</v>
      </c>
      <c r="GF35">
        <f t="shared" si="57"/>
        <v>1</v>
      </c>
      <c r="GG35">
        <f t="shared" si="58"/>
        <v>6</v>
      </c>
      <c r="GH35">
        <f t="shared" si="59"/>
        <v>1</v>
      </c>
      <c r="GI35">
        <f t="shared" si="60"/>
        <v>1</v>
      </c>
      <c r="GJ35">
        <f t="shared" si="61"/>
        <v>4</v>
      </c>
      <c r="GK35">
        <f t="shared" si="62"/>
        <v>1</v>
      </c>
      <c r="GL35">
        <f t="shared" si="96"/>
        <v>3</v>
      </c>
      <c r="GM35">
        <f t="shared" si="63"/>
        <v>6</v>
      </c>
      <c r="GN35">
        <f t="shared" si="64"/>
        <v>1</v>
      </c>
      <c r="GO35">
        <f t="shared" si="65"/>
        <v>6</v>
      </c>
      <c r="GP35">
        <f t="shared" si="66"/>
        <v>6</v>
      </c>
      <c r="GQ35">
        <f t="shared" si="67"/>
        <v>1</v>
      </c>
      <c r="GR35">
        <f t="shared" si="68"/>
        <v>2</v>
      </c>
      <c r="GS35">
        <f t="shared" si="69"/>
        <v>1</v>
      </c>
      <c r="GU35">
        <f t="shared" si="70"/>
        <v>2</v>
      </c>
      <c r="GV35">
        <f t="shared" si="71"/>
        <v>2</v>
      </c>
      <c r="GW35">
        <f t="shared" si="72"/>
        <v>3</v>
      </c>
      <c r="GX35">
        <f t="shared" si="73"/>
        <v>2</v>
      </c>
      <c r="GY35">
        <f t="shared" si="74"/>
        <v>2</v>
      </c>
      <c r="GZ35">
        <f t="shared" si="75"/>
        <v>2</v>
      </c>
      <c r="HA35">
        <f t="shared" si="76"/>
        <v>4</v>
      </c>
      <c r="HB35">
        <f t="shared" si="77"/>
        <v>4</v>
      </c>
      <c r="HC35">
        <f t="shared" si="78"/>
        <v>4</v>
      </c>
      <c r="HD35">
        <f t="shared" si="79"/>
        <v>5</v>
      </c>
      <c r="HE35">
        <f t="shared" si="80"/>
        <v>2</v>
      </c>
      <c r="HF35">
        <f t="shared" si="81"/>
        <v>2</v>
      </c>
      <c r="HG35">
        <f t="shared" si="82"/>
        <v>1</v>
      </c>
      <c r="HH35">
        <f t="shared" si="83"/>
        <v>4</v>
      </c>
      <c r="HI35">
        <f t="shared" si="84"/>
        <v>2</v>
      </c>
      <c r="HJ35">
        <f t="shared" si="85"/>
        <v>4</v>
      </c>
      <c r="HK35">
        <f t="shared" si="86"/>
        <v>3</v>
      </c>
      <c r="HL35">
        <f t="shared" si="87"/>
        <v>2</v>
      </c>
      <c r="HN35" s="10">
        <f t="shared" si="88"/>
        <v>1.6666666666666667</v>
      </c>
      <c r="HO35" s="10">
        <f t="shared" si="89"/>
        <v>1</v>
      </c>
      <c r="HP35" s="10">
        <f t="shared" si="90"/>
        <v>1.1111111111111112</v>
      </c>
      <c r="HQ35" s="10">
        <f t="shared" si="91"/>
        <v>1</v>
      </c>
      <c r="HR35" s="10">
        <f t="shared" si="92"/>
        <v>2.6666666666666665</v>
      </c>
      <c r="HS35" s="10">
        <f t="shared" si="93"/>
        <v>4.833333333333333</v>
      </c>
      <c r="HT35" s="10">
        <f t="shared" si="94"/>
        <v>5.6</v>
      </c>
      <c r="HU35">
        <f t="shared" si="95"/>
        <v>50</v>
      </c>
    </row>
    <row r="36" spans="1:229" x14ac:dyDescent="0.35">
      <c r="A36">
        <v>53</v>
      </c>
      <c r="B36" s="2">
        <v>44928.082905092589</v>
      </c>
      <c r="C36" s="2">
        <v>44928.085451388892</v>
      </c>
      <c r="D36">
        <v>0</v>
      </c>
      <c r="E36">
        <v>100</v>
      </c>
      <c r="F36">
        <v>219</v>
      </c>
      <c r="G36">
        <v>1</v>
      </c>
      <c r="H36" s="2">
        <v>44928.085462962961</v>
      </c>
      <c r="I36" t="s">
        <v>435</v>
      </c>
      <c r="J36" t="s">
        <v>370</v>
      </c>
      <c r="K36" t="s">
        <v>367</v>
      </c>
      <c r="L36">
        <v>0.89999997615814198</v>
      </c>
      <c r="M36">
        <v>1</v>
      </c>
      <c r="N36">
        <v>29</v>
      </c>
      <c r="O36">
        <v>1</v>
      </c>
      <c r="P36">
        <v>9</v>
      </c>
      <c r="V36">
        <v>1</v>
      </c>
      <c r="X36">
        <v>3</v>
      </c>
      <c r="Y36">
        <v>1</v>
      </c>
      <c r="Z36">
        <v>1</v>
      </c>
      <c r="AA36">
        <v>0</v>
      </c>
      <c r="AB36" t="s">
        <v>400</v>
      </c>
      <c r="AC36">
        <v>2</v>
      </c>
      <c r="AD36">
        <v>1</v>
      </c>
      <c r="AE36">
        <v>1</v>
      </c>
      <c r="AF36">
        <v>1</v>
      </c>
      <c r="AG36">
        <v>1</v>
      </c>
      <c r="AH36">
        <v>1</v>
      </c>
      <c r="AI36">
        <v>2</v>
      </c>
      <c r="AJ36">
        <v>3</v>
      </c>
      <c r="AK36">
        <v>4</v>
      </c>
      <c r="AL36">
        <v>4</v>
      </c>
      <c r="AM36">
        <v>6</v>
      </c>
      <c r="AN36">
        <v>6</v>
      </c>
      <c r="AO36">
        <v>7</v>
      </c>
      <c r="AP36">
        <v>1</v>
      </c>
      <c r="AQ36">
        <v>2</v>
      </c>
      <c r="AR36">
        <v>3</v>
      </c>
      <c r="AS36">
        <v>4</v>
      </c>
      <c r="AT36">
        <v>5</v>
      </c>
      <c r="AU36">
        <v>5</v>
      </c>
      <c r="AV36">
        <v>6</v>
      </c>
      <c r="AW36">
        <v>1</v>
      </c>
      <c r="AX36">
        <v>2</v>
      </c>
      <c r="AY36">
        <v>3</v>
      </c>
      <c r="AZ36">
        <v>4</v>
      </c>
      <c r="BA36">
        <v>5</v>
      </c>
      <c r="BB36">
        <v>6</v>
      </c>
      <c r="BC36">
        <v>7</v>
      </c>
      <c r="BD36">
        <v>1</v>
      </c>
      <c r="BE36">
        <v>2</v>
      </c>
      <c r="BF36">
        <v>3</v>
      </c>
      <c r="BG36">
        <v>4</v>
      </c>
      <c r="BH36">
        <v>5</v>
      </c>
      <c r="BI36">
        <v>6</v>
      </c>
      <c r="BJ36">
        <v>6</v>
      </c>
      <c r="BK36">
        <v>1</v>
      </c>
      <c r="BL36">
        <v>2</v>
      </c>
      <c r="BM36">
        <v>3</v>
      </c>
      <c r="BN36">
        <v>4</v>
      </c>
      <c r="BO36">
        <v>5</v>
      </c>
      <c r="BP36">
        <v>5</v>
      </c>
      <c r="BQ36">
        <v>5</v>
      </c>
      <c r="BR36">
        <v>4</v>
      </c>
      <c r="BS36">
        <v>3</v>
      </c>
      <c r="BT36">
        <v>2</v>
      </c>
      <c r="BU36">
        <v>1</v>
      </c>
      <c r="BV36">
        <v>5</v>
      </c>
      <c r="BW36">
        <v>4</v>
      </c>
      <c r="BX36">
        <v>3</v>
      </c>
      <c r="BY36">
        <v>2</v>
      </c>
      <c r="BZ36">
        <v>5</v>
      </c>
      <c r="CA36">
        <v>4</v>
      </c>
      <c r="CB36">
        <v>3</v>
      </c>
      <c r="CC36">
        <v>2</v>
      </c>
      <c r="CD36">
        <v>5</v>
      </c>
      <c r="CE36">
        <v>4</v>
      </c>
      <c r="CF36">
        <v>3</v>
      </c>
      <c r="CG36">
        <v>5</v>
      </c>
      <c r="CH36">
        <v>4</v>
      </c>
      <c r="CI36">
        <v>3</v>
      </c>
      <c r="CJ36">
        <v>7</v>
      </c>
      <c r="CK36">
        <v>6</v>
      </c>
      <c r="CL36">
        <v>4</v>
      </c>
      <c r="CM36">
        <v>7</v>
      </c>
      <c r="CN36">
        <v>6</v>
      </c>
      <c r="CO36">
        <v>5</v>
      </c>
      <c r="CP36">
        <v>4</v>
      </c>
      <c r="CQ36">
        <v>3</v>
      </c>
      <c r="CR36">
        <v>3</v>
      </c>
      <c r="CS36">
        <v>2</v>
      </c>
      <c r="CT36">
        <v>1</v>
      </c>
      <c r="CU36">
        <v>7</v>
      </c>
      <c r="CV36">
        <v>6</v>
      </c>
      <c r="CW36">
        <v>5</v>
      </c>
      <c r="CX36">
        <v>4</v>
      </c>
      <c r="CY36">
        <v>3</v>
      </c>
      <c r="CZ36">
        <v>2</v>
      </c>
      <c r="DA36">
        <v>5</v>
      </c>
      <c r="DB36">
        <v>1</v>
      </c>
      <c r="DC36">
        <v>2</v>
      </c>
      <c r="DD36">
        <v>3</v>
      </c>
      <c r="DE36">
        <v>3</v>
      </c>
      <c r="DF36">
        <v>4</v>
      </c>
      <c r="DG36">
        <v>5</v>
      </c>
      <c r="DH36">
        <v>1</v>
      </c>
      <c r="DI36">
        <v>2</v>
      </c>
      <c r="DJ36">
        <v>3</v>
      </c>
      <c r="DK36">
        <v>4</v>
      </c>
      <c r="DL36">
        <v>5</v>
      </c>
      <c r="DM36">
        <v>1</v>
      </c>
      <c r="DN36">
        <v>2</v>
      </c>
      <c r="DO36">
        <v>3</v>
      </c>
      <c r="DP36">
        <v>3</v>
      </c>
      <c r="DQ36">
        <v>4</v>
      </c>
      <c r="DR36">
        <v>1</v>
      </c>
      <c r="DS36">
        <v>2</v>
      </c>
      <c r="DT36">
        <v>355</v>
      </c>
      <c r="DX36">
        <f t="shared" si="11"/>
        <v>1</v>
      </c>
      <c r="DY36">
        <f t="shared" si="12"/>
        <v>2</v>
      </c>
      <c r="DZ36">
        <f t="shared" si="13"/>
        <v>3</v>
      </c>
      <c r="EA36">
        <f t="shared" si="14"/>
        <v>4</v>
      </c>
      <c r="EB36">
        <f t="shared" si="15"/>
        <v>4</v>
      </c>
      <c r="EC36">
        <f t="shared" si="16"/>
        <v>6</v>
      </c>
      <c r="ED36">
        <f t="shared" si="17"/>
        <v>6</v>
      </c>
      <c r="EE36">
        <f t="shared" si="18"/>
        <v>7</v>
      </c>
      <c r="EF36">
        <f t="shared" si="19"/>
        <v>7</v>
      </c>
      <c r="EG36">
        <f t="shared" si="20"/>
        <v>2</v>
      </c>
      <c r="EH36">
        <f t="shared" si="21"/>
        <v>5</v>
      </c>
      <c r="EI36">
        <f t="shared" si="22"/>
        <v>4</v>
      </c>
      <c r="EJ36">
        <f t="shared" si="99"/>
        <v>5</v>
      </c>
      <c r="EK36">
        <f t="shared" si="100"/>
        <v>5</v>
      </c>
      <c r="EL36">
        <f t="shared" si="101"/>
        <v>6</v>
      </c>
      <c r="EM36">
        <f t="shared" si="102"/>
        <v>1</v>
      </c>
      <c r="EN36">
        <f t="shared" si="103"/>
        <v>2</v>
      </c>
      <c r="EO36">
        <f t="shared" si="104"/>
        <v>3</v>
      </c>
      <c r="EP36">
        <f t="shared" si="104"/>
        <v>4</v>
      </c>
      <c r="EQ36">
        <f t="shared" si="23"/>
        <v>3</v>
      </c>
      <c r="ER36">
        <f t="shared" si="2"/>
        <v>6</v>
      </c>
      <c r="ES36">
        <f t="shared" si="24"/>
        <v>1</v>
      </c>
      <c r="ET36">
        <f t="shared" si="3"/>
        <v>1</v>
      </c>
      <c r="EU36">
        <f t="shared" si="4"/>
        <v>2</v>
      </c>
      <c r="EV36">
        <f t="shared" si="5"/>
        <v>3</v>
      </c>
      <c r="EW36">
        <f t="shared" si="25"/>
        <v>4</v>
      </c>
      <c r="EX36">
        <f t="shared" si="26"/>
        <v>3</v>
      </c>
      <c r="EY36">
        <f t="shared" si="27"/>
        <v>2</v>
      </c>
      <c r="EZ36">
        <f t="shared" si="28"/>
        <v>2</v>
      </c>
      <c r="FA36">
        <f t="shared" si="29"/>
        <v>7</v>
      </c>
      <c r="FB36">
        <f t="shared" si="30"/>
        <v>6</v>
      </c>
      <c r="FC36">
        <f t="shared" si="7"/>
        <v>3</v>
      </c>
      <c r="FD36">
        <f t="shared" si="31"/>
        <v>4</v>
      </c>
      <c r="FE36">
        <f t="shared" si="32"/>
        <v>3</v>
      </c>
      <c r="FF36">
        <f t="shared" si="33"/>
        <v>3</v>
      </c>
      <c r="FG36">
        <f t="shared" si="34"/>
        <v>3</v>
      </c>
      <c r="FI36">
        <f t="shared" si="98"/>
        <v>2</v>
      </c>
      <c r="FJ36">
        <f t="shared" si="36"/>
        <v>3</v>
      </c>
      <c r="FK36">
        <f t="shared" si="37"/>
        <v>2</v>
      </c>
      <c r="FL36">
        <f t="shared" si="38"/>
        <v>5</v>
      </c>
      <c r="FM36">
        <f t="shared" si="39"/>
        <v>5</v>
      </c>
      <c r="FN36">
        <f t="shared" si="40"/>
        <v>2</v>
      </c>
      <c r="FO36">
        <f t="shared" si="41"/>
        <v>3</v>
      </c>
      <c r="FP36">
        <f t="shared" si="42"/>
        <v>2</v>
      </c>
      <c r="FQ36">
        <f t="shared" si="43"/>
        <v>5</v>
      </c>
      <c r="FR36">
        <f t="shared" si="44"/>
        <v>4</v>
      </c>
      <c r="FS36">
        <f t="shared" si="45"/>
        <v>3</v>
      </c>
      <c r="FT36">
        <f t="shared" si="46"/>
        <v>2</v>
      </c>
      <c r="FU36">
        <f t="shared" si="47"/>
        <v>5</v>
      </c>
      <c r="FV36">
        <f t="shared" si="48"/>
        <v>4</v>
      </c>
      <c r="FW36">
        <f t="shared" si="49"/>
        <v>3</v>
      </c>
      <c r="FX36">
        <f t="shared" si="50"/>
        <v>5</v>
      </c>
      <c r="FY36">
        <f t="shared" si="51"/>
        <v>4</v>
      </c>
      <c r="FZ36">
        <f t="shared" si="52"/>
        <v>3</v>
      </c>
      <c r="GB36">
        <f t="shared" si="53"/>
        <v>7</v>
      </c>
      <c r="GC36">
        <f t="shared" si="54"/>
        <v>6</v>
      </c>
      <c r="GD36">
        <f t="shared" si="55"/>
        <v>4</v>
      </c>
      <c r="GE36">
        <f t="shared" si="56"/>
        <v>7</v>
      </c>
      <c r="GF36">
        <f t="shared" si="57"/>
        <v>6</v>
      </c>
      <c r="GG36">
        <f t="shared" si="58"/>
        <v>5</v>
      </c>
      <c r="GH36">
        <f t="shared" si="59"/>
        <v>4</v>
      </c>
      <c r="GI36">
        <f t="shared" si="60"/>
        <v>3</v>
      </c>
      <c r="GJ36">
        <f t="shared" si="61"/>
        <v>3</v>
      </c>
      <c r="GK36">
        <f t="shared" si="62"/>
        <v>2</v>
      </c>
      <c r="GL36">
        <f t="shared" si="96"/>
        <v>7</v>
      </c>
      <c r="GM36">
        <f t="shared" si="63"/>
        <v>7</v>
      </c>
      <c r="GN36">
        <f t="shared" si="64"/>
        <v>6</v>
      </c>
      <c r="GO36">
        <f t="shared" si="65"/>
        <v>5</v>
      </c>
      <c r="GP36">
        <f t="shared" si="66"/>
        <v>4</v>
      </c>
      <c r="GQ36">
        <f t="shared" si="67"/>
        <v>3</v>
      </c>
      <c r="GR36">
        <f t="shared" si="68"/>
        <v>2</v>
      </c>
      <c r="GS36">
        <f t="shared" si="69"/>
        <v>5</v>
      </c>
      <c r="GU36">
        <f t="shared" si="70"/>
        <v>5</v>
      </c>
      <c r="GV36">
        <f t="shared" si="71"/>
        <v>4</v>
      </c>
      <c r="GW36">
        <f t="shared" si="72"/>
        <v>3</v>
      </c>
      <c r="GX36">
        <f t="shared" si="73"/>
        <v>3</v>
      </c>
      <c r="GY36">
        <f t="shared" si="74"/>
        <v>2</v>
      </c>
      <c r="GZ36">
        <f t="shared" si="75"/>
        <v>1</v>
      </c>
      <c r="HA36">
        <f t="shared" si="76"/>
        <v>5</v>
      </c>
      <c r="HB36">
        <f t="shared" si="77"/>
        <v>4</v>
      </c>
      <c r="HC36">
        <f t="shared" si="78"/>
        <v>3</v>
      </c>
      <c r="HD36">
        <f t="shared" si="79"/>
        <v>4</v>
      </c>
      <c r="HE36">
        <f t="shared" si="80"/>
        <v>5</v>
      </c>
      <c r="HF36">
        <f t="shared" si="81"/>
        <v>1</v>
      </c>
      <c r="HG36">
        <f t="shared" si="82"/>
        <v>2</v>
      </c>
      <c r="HH36">
        <f t="shared" si="83"/>
        <v>3</v>
      </c>
      <c r="HI36">
        <f t="shared" si="84"/>
        <v>3</v>
      </c>
      <c r="HJ36">
        <f t="shared" si="85"/>
        <v>4</v>
      </c>
      <c r="HK36">
        <f t="shared" si="86"/>
        <v>5</v>
      </c>
      <c r="HL36">
        <f t="shared" si="87"/>
        <v>4</v>
      </c>
      <c r="HN36" s="10">
        <f t="shared" si="88"/>
        <v>4.0555555555555554</v>
      </c>
      <c r="HO36" s="10">
        <f t="shared" si="89"/>
        <v>3.3333333333333335</v>
      </c>
      <c r="HP36" s="10">
        <f t="shared" si="90"/>
        <v>3.4444444444444446</v>
      </c>
      <c r="HQ36" s="10">
        <f t="shared" si="91"/>
        <v>4.833333333333333</v>
      </c>
      <c r="HR36" s="10">
        <f t="shared" si="92"/>
        <v>4.833333333333333</v>
      </c>
      <c r="HS36" s="10">
        <f t="shared" si="93"/>
        <v>4.666666666666667</v>
      </c>
      <c r="HT36" s="10">
        <f t="shared" si="94"/>
        <v>4.5999999999999996</v>
      </c>
      <c r="HU36">
        <f t="shared" si="95"/>
        <v>61</v>
      </c>
    </row>
    <row r="37" spans="1:229" x14ac:dyDescent="0.35">
      <c r="A37">
        <v>54</v>
      </c>
      <c r="B37" s="2">
        <v>44934.672465277778</v>
      </c>
      <c r="C37" s="2">
        <v>44934.680902777778</v>
      </c>
      <c r="D37">
        <v>0</v>
      </c>
      <c r="E37">
        <v>100</v>
      </c>
      <c r="F37">
        <v>728</v>
      </c>
      <c r="G37">
        <v>1</v>
      </c>
      <c r="H37" s="2">
        <v>44934.680914351855</v>
      </c>
      <c r="I37" t="s">
        <v>436</v>
      </c>
      <c r="J37" t="s">
        <v>370</v>
      </c>
      <c r="K37" t="s">
        <v>367</v>
      </c>
      <c r="L37">
        <v>0.89999997615814198</v>
      </c>
      <c r="M37">
        <v>1</v>
      </c>
      <c r="N37">
        <v>41</v>
      </c>
      <c r="O37">
        <v>2</v>
      </c>
      <c r="P37">
        <v>4</v>
      </c>
      <c r="Q37" t="s">
        <v>437</v>
      </c>
      <c r="V37">
        <v>1</v>
      </c>
      <c r="X37">
        <v>3</v>
      </c>
      <c r="Y37">
        <v>1</v>
      </c>
      <c r="Z37">
        <v>14</v>
      </c>
      <c r="AA37">
        <v>3</v>
      </c>
      <c r="AB37" t="s">
        <v>438</v>
      </c>
      <c r="AC37">
        <v>1</v>
      </c>
      <c r="AD37">
        <v>9</v>
      </c>
      <c r="AE37">
        <v>1</v>
      </c>
      <c r="AF37">
        <v>5</v>
      </c>
      <c r="AG37">
        <v>2</v>
      </c>
      <c r="AH37">
        <v>2</v>
      </c>
      <c r="AI37">
        <v>3</v>
      </c>
      <c r="AJ37">
        <v>2</v>
      </c>
      <c r="AK37">
        <v>2</v>
      </c>
      <c r="AL37">
        <v>2</v>
      </c>
      <c r="AM37">
        <v>2</v>
      </c>
      <c r="AN37">
        <v>2</v>
      </c>
      <c r="AO37">
        <v>2</v>
      </c>
      <c r="AP37">
        <v>6</v>
      </c>
      <c r="AQ37">
        <v>2</v>
      </c>
      <c r="AR37">
        <v>6</v>
      </c>
      <c r="AS37">
        <v>2</v>
      </c>
      <c r="AT37">
        <v>2</v>
      </c>
      <c r="AU37">
        <v>2</v>
      </c>
      <c r="AV37">
        <v>2</v>
      </c>
      <c r="AW37">
        <v>2</v>
      </c>
      <c r="AX37">
        <v>3</v>
      </c>
      <c r="AY37">
        <v>1</v>
      </c>
      <c r="AZ37">
        <v>1</v>
      </c>
      <c r="BA37">
        <v>7</v>
      </c>
      <c r="BB37">
        <v>4</v>
      </c>
      <c r="BC37">
        <v>6</v>
      </c>
      <c r="BD37">
        <v>2</v>
      </c>
      <c r="BE37">
        <v>1</v>
      </c>
      <c r="BF37">
        <v>2</v>
      </c>
      <c r="BG37">
        <v>6</v>
      </c>
      <c r="BH37">
        <v>6</v>
      </c>
      <c r="BI37">
        <v>7</v>
      </c>
      <c r="BJ37">
        <v>7</v>
      </c>
      <c r="BK37">
        <v>7</v>
      </c>
      <c r="BL37">
        <v>7</v>
      </c>
      <c r="BM37">
        <v>2</v>
      </c>
      <c r="BN37">
        <v>5</v>
      </c>
      <c r="BO37">
        <v>5</v>
      </c>
      <c r="BP37">
        <v>6</v>
      </c>
      <c r="BQ37">
        <v>6</v>
      </c>
      <c r="BR37">
        <v>5</v>
      </c>
      <c r="BS37">
        <v>1</v>
      </c>
      <c r="BT37">
        <v>2</v>
      </c>
      <c r="BU37">
        <v>5</v>
      </c>
      <c r="BV37">
        <v>1</v>
      </c>
      <c r="BW37">
        <v>4</v>
      </c>
      <c r="BX37">
        <v>1</v>
      </c>
      <c r="BY37">
        <v>2</v>
      </c>
      <c r="BZ37">
        <v>1</v>
      </c>
      <c r="CA37">
        <v>1</v>
      </c>
      <c r="CB37">
        <v>2</v>
      </c>
      <c r="CC37">
        <v>2</v>
      </c>
      <c r="CD37">
        <v>2</v>
      </c>
      <c r="CE37">
        <v>1</v>
      </c>
      <c r="CF37">
        <v>1</v>
      </c>
      <c r="CG37">
        <v>1</v>
      </c>
      <c r="CH37">
        <v>1</v>
      </c>
      <c r="CI37">
        <v>1</v>
      </c>
      <c r="CJ37">
        <v>1</v>
      </c>
      <c r="CK37">
        <v>2</v>
      </c>
      <c r="CL37">
        <v>7</v>
      </c>
      <c r="CM37">
        <v>1</v>
      </c>
      <c r="CN37">
        <v>2</v>
      </c>
      <c r="CO37">
        <v>7</v>
      </c>
      <c r="CP37">
        <v>1</v>
      </c>
      <c r="CQ37">
        <v>2</v>
      </c>
      <c r="CR37">
        <v>7</v>
      </c>
      <c r="CS37">
        <v>1</v>
      </c>
      <c r="CT37">
        <v>6</v>
      </c>
      <c r="CU37">
        <v>7</v>
      </c>
      <c r="CV37">
        <v>1</v>
      </c>
      <c r="CW37">
        <v>7</v>
      </c>
      <c r="CX37">
        <v>7</v>
      </c>
      <c r="CY37">
        <v>1</v>
      </c>
      <c r="CZ37">
        <v>2</v>
      </c>
      <c r="DA37">
        <v>1</v>
      </c>
      <c r="DB37">
        <v>4</v>
      </c>
      <c r="DC37">
        <v>5</v>
      </c>
      <c r="DD37">
        <v>4</v>
      </c>
      <c r="DE37">
        <v>4</v>
      </c>
      <c r="DF37">
        <v>5</v>
      </c>
      <c r="DG37">
        <v>4</v>
      </c>
      <c r="DH37">
        <v>2</v>
      </c>
      <c r="DI37">
        <v>2</v>
      </c>
      <c r="DJ37">
        <v>4</v>
      </c>
      <c r="DK37">
        <v>4</v>
      </c>
      <c r="DL37">
        <v>4</v>
      </c>
      <c r="DM37">
        <v>3</v>
      </c>
      <c r="DN37">
        <v>2</v>
      </c>
      <c r="DO37">
        <v>2</v>
      </c>
      <c r="DP37">
        <v>2</v>
      </c>
      <c r="DQ37">
        <v>4</v>
      </c>
      <c r="DR37">
        <v>2</v>
      </c>
      <c r="DS37">
        <v>4</v>
      </c>
      <c r="DT37">
        <v>320</v>
      </c>
      <c r="DX37">
        <f t="shared" si="11"/>
        <v>2</v>
      </c>
      <c r="DY37">
        <f t="shared" si="12"/>
        <v>3</v>
      </c>
      <c r="DZ37">
        <f t="shared" si="13"/>
        <v>2</v>
      </c>
      <c r="EA37">
        <f t="shared" si="14"/>
        <v>2</v>
      </c>
      <c r="EB37">
        <f t="shared" si="15"/>
        <v>2</v>
      </c>
      <c r="EC37">
        <f t="shared" si="16"/>
        <v>2</v>
      </c>
      <c r="ED37">
        <f t="shared" si="17"/>
        <v>2</v>
      </c>
      <c r="EE37">
        <f t="shared" si="18"/>
        <v>2</v>
      </c>
      <c r="EF37">
        <f t="shared" si="19"/>
        <v>2</v>
      </c>
      <c r="EG37">
        <f t="shared" si="20"/>
        <v>2</v>
      </c>
      <c r="EH37">
        <f t="shared" si="21"/>
        <v>2</v>
      </c>
      <c r="EI37">
        <f t="shared" si="22"/>
        <v>2</v>
      </c>
      <c r="EJ37">
        <f t="shared" si="99"/>
        <v>2</v>
      </c>
      <c r="EK37">
        <f t="shared" si="100"/>
        <v>2</v>
      </c>
      <c r="EL37">
        <f t="shared" si="101"/>
        <v>2</v>
      </c>
      <c r="EM37">
        <f t="shared" si="102"/>
        <v>2</v>
      </c>
      <c r="EN37">
        <f t="shared" si="103"/>
        <v>3</v>
      </c>
      <c r="EO37">
        <f t="shared" si="104"/>
        <v>1</v>
      </c>
      <c r="EP37">
        <f t="shared" si="104"/>
        <v>1</v>
      </c>
      <c r="EQ37">
        <f t="shared" si="23"/>
        <v>1</v>
      </c>
      <c r="ER37">
        <f t="shared" si="2"/>
        <v>4</v>
      </c>
      <c r="ES37">
        <f t="shared" si="24"/>
        <v>2</v>
      </c>
      <c r="ET37">
        <f t="shared" si="3"/>
        <v>2</v>
      </c>
      <c r="EU37">
        <f t="shared" si="4"/>
        <v>1</v>
      </c>
      <c r="EV37">
        <f t="shared" si="5"/>
        <v>2</v>
      </c>
      <c r="EW37">
        <f t="shared" si="25"/>
        <v>2</v>
      </c>
      <c r="EX37">
        <f t="shared" si="26"/>
        <v>2</v>
      </c>
      <c r="EY37">
        <f t="shared" si="27"/>
        <v>1</v>
      </c>
      <c r="EZ37">
        <f t="shared" si="28"/>
        <v>1</v>
      </c>
      <c r="FA37">
        <f t="shared" si="29"/>
        <v>1</v>
      </c>
      <c r="FB37">
        <f t="shared" si="30"/>
        <v>1</v>
      </c>
      <c r="FC37">
        <f t="shared" si="7"/>
        <v>2</v>
      </c>
      <c r="FD37">
        <f t="shared" si="31"/>
        <v>3</v>
      </c>
      <c r="FE37">
        <f t="shared" si="32"/>
        <v>3</v>
      </c>
      <c r="FF37">
        <f t="shared" si="33"/>
        <v>2</v>
      </c>
      <c r="FG37">
        <f t="shared" si="34"/>
        <v>2</v>
      </c>
      <c r="FI37">
        <f t="shared" si="98"/>
        <v>1</v>
      </c>
      <c r="FJ37">
        <f t="shared" si="36"/>
        <v>1</v>
      </c>
      <c r="FK37">
        <f t="shared" si="37"/>
        <v>2</v>
      </c>
      <c r="FL37">
        <f t="shared" si="38"/>
        <v>1</v>
      </c>
      <c r="FM37">
        <f t="shared" si="39"/>
        <v>1</v>
      </c>
      <c r="FN37">
        <f t="shared" si="40"/>
        <v>2</v>
      </c>
      <c r="FO37">
        <f t="shared" si="41"/>
        <v>1</v>
      </c>
      <c r="FP37">
        <f t="shared" si="42"/>
        <v>2</v>
      </c>
      <c r="FQ37">
        <f t="shared" si="43"/>
        <v>1</v>
      </c>
      <c r="FR37">
        <f t="shared" si="44"/>
        <v>1</v>
      </c>
      <c r="FS37">
        <f t="shared" si="45"/>
        <v>2</v>
      </c>
      <c r="FT37">
        <f t="shared" si="46"/>
        <v>2</v>
      </c>
      <c r="FU37">
        <f t="shared" si="47"/>
        <v>2</v>
      </c>
      <c r="FV37">
        <f t="shared" si="48"/>
        <v>1</v>
      </c>
      <c r="FW37">
        <f t="shared" si="49"/>
        <v>1</v>
      </c>
      <c r="FX37">
        <f t="shared" si="50"/>
        <v>1</v>
      </c>
      <c r="FY37">
        <f t="shared" si="51"/>
        <v>1</v>
      </c>
      <c r="FZ37">
        <f t="shared" si="52"/>
        <v>1</v>
      </c>
      <c r="GB37">
        <f t="shared" si="53"/>
        <v>1</v>
      </c>
      <c r="GC37">
        <f t="shared" si="54"/>
        <v>2</v>
      </c>
      <c r="GD37">
        <f t="shared" si="55"/>
        <v>7</v>
      </c>
      <c r="GE37">
        <f t="shared" si="56"/>
        <v>1</v>
      </c>
      <c r="GF37">
        <f t="shared" si="57"/>
        <v>2</v>
      </c>
      <c r="GG37">
        <f t="shared" si="58"/>
        <v>7</v>
      </c>
      <c r="GH37">
        <f t="shared" si="59"/>
        <v>1</v>
      </c>
      <c r="GI37">
        <f t="shared" si="60"/>
        <v>2</v>
      </c>
      <c r="GJ37">
        <f t="shared" si="61"/>
        <v>7</v>
      </c>
      <c r="GK37">
        <f t="shared" si="62"/>
        <v>1</v>
      </c>
      <c r="GL37">
        <f t="shared" si="96"/>
        <v>2</v>
      </c>
      <c r="GM37">
        <f t="shared" si="63"/>
        <v>7</v>
      </c>
      <c r="GN37">
        <f t="shared" si="64"/>
        <v>1</v>
      </c>
      <c r="GO37">
        <f t="shared" si="65"/>
        <v>7</v>
      </c>
      <c r="GP37">
        <f t="shared" si="66"/>
        <v>7</v>
      </c>
      <c r="GQ37">
        <f t="shared" si="67"/>
        <v>1</v>
      </c>
      <c r="GR37">
        <f t="shared" si="68"/>
        <v>2</v>
      </c>
      <c r="GS37">
        <f t="shared" si="69"/>
        <v>1</v>
      </c>
      <c r="GU37">
        <f t="shared" si="70"/>
        <v>2</v>
      </c>
      <c r="GV37">
        <f t="shared" si="71"/>
        <v>1</v>
      </c>
      <c r="GW37">
        <f t="shared" si="72"/>
        <v>4</v>
      </c>
      <c r="GX37">
        <f t="shared" si="73"/>
        <v>4</v>
      </c>
      <c r="GY37">
        <f t="shared" si="74"/>
        <v>1</v>
      </c>
      <c r="GZ37">
        <f t="shared" si="75"/>
        <v>2</v>
      </c>
      <c r="HA37">
        <f t="shared" si="76"/>
        <v>4</v>
      </c>
      <c r="HB37">
        <f t="shared" si="77"/>
        <v>4</v>
      </c>
      <c r="HC37">
        <f t="shared" si="78"/>
        <v>4</v>
      </c>
      <c r="HD37">
        <f t="shared" si="79"/>
        <v>4</v>
      </c>
      <c r="HE37">
        <f t="shared" si="80"/>
        <v>4</v>
      </c>
      <c r="HF37">
        <f t="shared" si="81"/>
        <v>3</v>
      </c>
      <c r="HG37">
        <f t="shared" si="82"/>
        <v>2</v>
      </c>
      <c r="HH37">
        <f t="shared" si="83"/>
        <v>2</v>
      </c>
      <c r="HI37">
        <f t="shared" si="84"/>
        <v>2</v>
      </c>
      <c r="HJ37">
        <f t="shared" si="85"/>
        <v>4</v>
      </c>
      <c r="HK37">
        <f t="shared" si="86"/>
        <v>4</v>
      </c>
      <c r="HL37">
        <f t="shared" si="87"/>
        <v>2</v>
      </c>
      <c r="HN37" s="10">
        <f t="shared" si="88"/>
        <v>2.0555555555555554</v>
      </c>
      <c r="HO37" s="10">
        <f t="shared" si="89"/>
        <v>1.8333333333333333</v>
      </c>
      <c r="HP37" s="10">
        <f t="shared" si="90"/>
        <v>1.3333333333333333</v>
      </c>
      <c r="HQ37" s="10">
        <f t="shared" si="91"/>
        <v>1</v>
      </c>
      <c r="HR37" s="10">
        <f t="shared" si="92"/>
        <v>2.8333333333333335</v>
      </c>
      <c r="HS37" s="10">
        <f t="shared" si="93"/>
        <v>6</v>
      </c>
      <c r="HT37" s="10">
        <f t="shared" si="94"/>
        <v>7</v>
      </c>
      <c r="HU37">
        <f t="shared" si="95"/>
        <v>53</v>
      </c>
    </row>
    <row r="38" spans="1:229" x14ac:dyDescent="0.35">
      <c r="A38">
        <v>57</v>
      </c>
      <c r="B38" s="2">
        <v>44956.162777777776</v>
      </c>
      <c r="C38" s="2">
        <v>44956.172013888892</v>
      </c>
      <c r="D38">
        <v>0</v>
      </c>
      <c r="E38">
        <v>95</v>
      </c>
      <c r="F38">
        <v>797</v>
      </c>
      <c r="G38">
        <v>0</v>
      </c>
      <c r="H38" s="2">
        <v>44957.172037037039</v>
      </c>
      <c r="I38" t="s">
        <v>442</v>
      </c>
      <c r="J38" t="s">
        <v>370</v>
      </c>
      <c r="K38" t="s">
        <v>367</v>
      </c>
      <c r="L38">
        <v>1</v>
      </c>
      <c r="M38">
        <v>1</v>
      </c>
      <c r="N38">
        <v>36</v>
      </c>
      <c r="O38">
        <v>1</v>
      </c>
      <c r="P38">
        <v>1</v>
      </c>
      <c r="V38">
        <v>1</v>
      </c>
      <c r="X38">
        <v>3</v>
      </c>
      <c r="Y38">
        <v>1</v>
      </c>
      <c r="Z38">
        <v>6</v>
      </c>
      <c r="AA38">
        <v>5</v>
      </c>
      <c r="AB38" t="s">
        <v>371</v>
      </c>
      <c r="AC38">
        <v>3</v>
      </c>
      <c r="AD38">
        <v>5</v>
      </c>
      <c r="AE38">
        <v>2</v>
      </c>
      <c r="AF38">
        <v>15</v>
      </c>
      <c r="AG38">
        <v>1</v>
      </c>
      <c r="AH38">
        <v>1</v>
      </c>
      <c r="AI38">
        <v>1</v>
      </c>
      <c r="AJ38">
        <v>1</v>
      </c>
      <c r="AK38">
        <v>1</v>
      </c>
      <c r="AL38">
        <v>1</v>
      </c>
      <c r="AM38">
        <v>1</v>
      </c>
      <c r="AN38">
        <v>1</v>
      </c>
      <c r="AO38">
        <v>1</v>
      </c>
      <c r="AP38">
        <v>7</v>
      </c>
      <c r="AQ38">
        <v>1</v>
      </c>
      <c r="AR38">
        <v>7</v>
      </c>
      <c r="AS38">
        <v>1</v>
      </c>
      <c r="AT38">
        <v>1</v>
      </c>
      <c r="AU38">
        <v>1</v>
      </c>
      <c r="AV38">
        <v>1</v>
      </c>
      <c r="AW38">
        <v>1</v>
      </c>
      <c r="AX38">
        <v>3</v>
      </c>
      <c r="AY38">
        <v>1</v>
      </c>
      <c r="AZ38">
        <v>1</v>
      </c>
      <c r="BA38">
        <v>5</v>
      </c>
      <c r="BB38">
        <v>4</v>
      </c>
      <c r="BC38">
        <v>7</v>
      </c>
      <c r="BD38">
        <v>2</v>
      </c>
      <c r="BE38">
        <v>2</v>
      </c>
      <c r="BF38">
        <v>1</v>
      </c>
      <c r="BG38">
        <v>7</v>
      </c>
      <c r="BH38">
        <v>7</v>
      </c>
      <c r="BI38">
        <v>7</v>
      </c>
      <c r="BJ38">
        <v>7</v>
      </c>
      <c r="BK38">
        <v>6</v>
      </c>
      <c r="BL38">
        <v>7</v>
      </c>
      <c r="BM38">
        <v>1</v>
      </c>
      <c r="BN38">
        <v>6</v>
      </c>
      <c r="BO38">
        <v>6</v>
      </c>
      <c r="BP38">
        <v>7</v>
      </c>
      <c r="BQ38">
        <v>6</v>
      </c>
      <c r="BR38">
        <v>4</v>
      </c>
      <c r="BS38">
        <v>2</v>
      </c>
      <c r="BT38">
        <v>2</v>
      </c>
      <c r="BU38">
        <v>4</v>
      </c>
      <c r="BV38">
        <v>2</v>
      </c>
      <c r="BW38">
        <v>4</v>
      </c>
      <c r="BX38">
        <v>2</v>
      </c>
      <c r="BY38">
        <v>1</v>
      </c>
      <c r="BZ38">
        <v>1</v>
      </c>
      <c r="CA38">
        <v>2</v>
      </c>
      <c r="CB38">
        <v>2</v>
      </c>
      <c r="CC38">
        <v>2</v>
      </c>
      <c r="CD38">
        <v>1</v>
      </c>
      <c r="CE38">
        <v>2</v>
      </c>
      <c r="CF38">
        <v>1</v>
      </c>
      <c r="CG38">
        <v>2</v>
      </c>
      <c r="CH38">
        <v>1</v>
      </c>
      <c r="CI38">
        <v>2</v>
      </c>
      <c r="CJ38">
        <v>1</v>
      </c>
      <c r="CK38">
        <v>5</v>
      </c>
      <c r="CL38">
        <v>7</v>
      </c>
      <c r="CM38">
        <v>1</v>
      </c>
      <c r="CN38">
        <v>5</v>
      </c>
      <c r="CO38">
        <v>7</v>
      </c>
      <c r="CP38">
        <v>1</v>
      </c>
      <c r="CQ38">
        <v>5</v>
      </c>
      <c r="CR38">
        <v>7</v>
      </c>
      <c r="CS38">
        <v>1</v>
      </c>
      <c r="CT38">
        <v>3</v>
      </c>
      <c r="CU38">
        <v>6</v>
      </c>
      <c r="CV38">
        <v>2</v>
      </c>
      <c r="CW38">
        <v>4</v>
      </c>
      <c r="CX38">
        <v>6</v>
      </c>
      <c r="CY38">
        <v>2</v>
      </c>
      <c r="CZ38">
        <v>5</v>
      </c>
      <c r="DA38">
        <v>1</v>
      </c>
      <c r="DB38">
        <v>2</v>
      </c>
      <c r="DC38">
        <v>4</v>
      </c>
      <c r="DD38">
        <v>4</v>
      </c>
      <c r="DE38">
        <v>4</v>
      </c>
      <c r="DF38">
        <v>5</v>
      </c>
      <c r="DG38">
        <v>4</v>
      </c>
      <c r="DH38">
        <v>4</v>
      </c>
      <c r="DI38">
        <v>2</v>
      </c>
      <c r="DJ38">
        <v>1</v>
      </c>
      <c r="DK38">
        <v>4</v>
      </c>
      <c r="DL38">
        <v>2</v>
      </c>
      <c r="DM38">
        <v>4</v>
      </c>
      <c r="DN38">
        <v>2</v>
      </c>
      <c r="DO38">
        <v>2</v>
      </c>
      <c r="DP38">
        <v>4</v>
      </c>
      <c r="DQ38">
        <v>3</v>
      </c>
      <c r="DR38">
        <v>2</v>
      </c>
      <c r="DS38">
        <v>5</v>
      </c>
      <c r="DT38">
        <v>317</v>
      </c>
      <c r="DX38">
        <f t="shared" si="11"/>
        <v>1</v>
      </c>
      <c r="DY38">
        <f t="shared" si="12"/>
        <v>1</v>
      </c>
      <c r="DZ38">
        <f t="shared" si="13"/>
        <v>1</v>
      </c>
      <c r="EA38">
        <f t="shared" si="14"/>
        <v>1</v>
      </c>
      <c r="EB38">
        <f t="shared" si="15"/>
        <v>1</v>
      </c>
      <c r="EC38">
        <f t="shared" si="16"/>
        <v>1</v>
      </c>
      <c r="ED38">
        <f t="shared" si="17"/>
        <v>1</v>
      </c>
      <c r="EE38">
        <f t="shared" si="18"/>
        <v>1</v>
      </c>
      <c r="EF38">
        <f t="shared" si="19"/>
        <v>1</v>
      </c>
      <c r="EG38">
        <f t="shared" si="20"/>
        <v>1</v>
      </c>
      <c r="EH38">
        <f t="shared" si="21"/>
        <v>1</v>
      </c>
      <c r="EI38">
        <f t="shared" si="22"/>
        <v>1</v>
      </c>
      <c r="EJ38">
        <f t="shared" si="99"/>
        <v>1</v>
      </c>
      <c r="EK38">
        <f t="shared" si="100"/>
        <v>1</v>
      </c>
      <c r="EL38">
        <f t="shared" si="101"/>
        <v>1</v>
      </c>
      <c r="EM38">
        <f t="shared" si="102"/>
        <v>1</v>
      </c>
      <c r="EN38">
        <f t="shared" si="103"/>
        <v>3</v>
      </c>
      <c r="EO38">
        <f t="shared" si="104"/>
        <v>1</v>
      </c>
      <c r="EP38">
        <f t="shared" si="104"/>
        <v>1</v>
      </c>
      <c r="EQ38">
        <f t="shared" si="23"/>
        <v>3</v>
      </c>
      <c r="ER38">
        <f t="shared" si="2"/>
        <v>4</v>
      </c>
      <c r="ES38">
        <f t="shared" si="24"/>
        <v>1</v>
      </c>
      <c r="ET38">
        <f t="shared" si="3"/>
        <v>2</v>
      </c>
      <c r="EU38">
        <f t="shared" si="4"/>
        <v>2</v>
      </c>
      <c r="EV38">
        <f t="shared" si="5"/>
        <v>1</v>
      </c>
      <c r="EW38">
        <f t="shared" si="25"/>
        <v>1</v>
      </c>
      <c r="EX38">
        <f t="shared" si="26"/>
        <v>1</v>
      </c>
      <c r="EY38">
        <f t="shared" si="27"/>
        <v>1</v>
      </c>
      <c r="EZ38">
        <f t="shared" si="28"/>
        <v>1</v>
      </c>
      <c r="FA38">
        <f t="shared" si="29"/>
        <v>2</v>
      </c>
      <c r="FB38">
        <f t="shared" si="30"/>
        <v>1</v>
      </c>
      <c r="FC38">
        <f t="shared" si="7"/>
        <v>1</v>
      </c>
      <c r="FD38">
        <f t="shared" si="31"/>
        <v>2</v>
      </c>
      <c r="FE38">
        <f t="shared" si="32"/>
        <v>2</v>
      </c>
      <c r="FF38">
        <f t="shared" si="33"/>
        <v>1</v>
      </c>
      <c r="FG38">
        <f t="shared" si="34"/>
        <v>2</v>
      </c>
      <c r="FI38">
        <f t="shared" si="98"/>
        <v>2</v>
      </c>
      <c r="FJ38">
        <f t="shared" si="36"/>
        <v>2</v>
      </c>
      <c r="FK38">
        <f t="shared" si="37"/>
        <v>2</v>
      </c>
      <c r="FL38">
        <f t="shared" si="38"/>
        <v>2</v>
      </c>
      <c r="FM38">
        <f t="shared" si="39"/>
        <v>2</v>
      </c>
      <c r="FN38">
        <f t="shared" si="40"/>
        <v>2</v>
      </c>
      <c r="FO38">
        <f t="shared" si="41"/>
        <v>2</v>
      </c>
      <c r="FP38">
        <f t="shared" si="42"/>
        <v>1</v>
      </c>
      <c r="FQ38">
        <f t="shared" si="43"/>
        <v>1</v>
      </c>
      <c r="FR38">
        <f t="shared" si="44"/>
        <v>2</v>
      </c>
      <c r="FS38">
        <f t="shared" si="45"/>
        <v>2</v>
      </c>
      <c r="FT38">
        <f t="shared" si="46"/>
        <v>2</v>
      </c>
      <c r="FU38">
        <f t="shared" si="47"/>
        <v>1</v>
      </c>
      <c r="FV38">
        <f t="shared" si="48"/>
        <v>2</v>
      </c>
      <c r="FW38">
        <f t="shared" si="49"/>
        <v>1</v>
      </c>
      <c r="FX38">
        <f t="shared" si="50"/>
        <v>2</v>
      </c>
      <c r="FY38">
        <f t="shared" si="51"/>
        <v>1</v>
      </c>
      <c r="FZ38">
        <f t="shared" si="52"/>
        <v>2</v>
      </c>
      <c r="GB38">
        <f t="shared" si="53"/>
        <v>1</v>
      </c>
      <c r="GC38">
        <f t="shared" si="54"/>
        <v>5</v>
      </c>
      <c r="GD38">
        <f t="shared" si="55"/>
        <v>7</v>
      </c>
      <c r="GE38">
        <f t="shared" si="56"/>
        <v>1</v>
      </c>
      <c r="GF38">
        <f t="shared" si="57"/>
        <v>5</v>
      </c>
      <c r="GG38">
        <f t="shared" si="58"/>
        <v>7</v>
      </c>
      <c r="GH38">
        <f t="shared" si="59"/>
        <v>1</v>
      </c>
      <c r="GI38">
        <f t="shared" si="60"/>
        <v>5</v>
      </c>
      <c r="GJ38">
        <f t="shared" si="61"/>
        <v>7</v>
      </c>
      <c r="GK38">
        <f t="shared" si="62"/>
        <v>1</v>
      </c>
      <c r="GL38">
        <f t="shared" si="96"/>
        <v>5</v>
      </c>
      <c r="GM38">
        <f t="shared" si="63"/>
        <v>6</v>
      </c>
      <c r="GN38">
        <f t="shared" si="64"/>
        <v>2</v>
      </c>
      <c r="GO38">
        <f t="shared" si="65"/>
        <v>4</v>
      </c>
      <c r="GP38">
        <f t="shared" si="66"/>
        <v>6</v>
      </c>
      <c r="GQ38">
        <f t="shared" si="67"/>
        <v>2</v>
      </c>
      <c r="GR38">
        <f t="shared" si="68"/>
        <v>5</v>
      </c>
      <c r="GS38">
        <f t="shared" si="69"/>
        <v>1</v>
      </c>
      <c r="GU38">
        <f t="shared" si="70"/>
        <v>4</v>
      </c>
      <c r="GV38">
        <f t="shared" si="71"/>
        <v>2</v>
      </c>
      <c r="GW38">
        <f t="shared" si="72"/>
        <v>4</v>
      </c>
      <c r="GX38">
        <f t="shared" si="73"/>
        <v>4</v>
      </c>
      <c r="GY38">
        <f t="shared" si="74"/>
        <v>1</v>
      </c>
      <c r="GZ38">
        <f t="shared" si="75"/>
        <v>2</v>
      </c>
      <c r="HA38">
        <f t="shared" si="76"/>
        <v>2</v>
      </c>
      <c r="HB38">
        <f t="shared" si="77"/>
        <v>4</v>
      </c>
      <c r="HC38">
        <f t="shared" si="78"/>
        <v>1</v>
      </c>
      <c r="HD38">
        <f t="shared" si="79"/>
        <v>4</v>
      </c>
      <c r="HE38">
        <f t="shared" si="80"/>
        <v>2</v>
      </c>
      <c r="HF38">
        <f t="shared" si="81"/>
        <v>4</v>
      </c>
      <c r="HG38">
        <f t="shared" si="82"/>
        <v>2</v>
      </c>
      <c r="HH38">
        <f t="shared" si="83"/>
        <v>2</v>
      </c>
      <c r="HI38">
        <f t="shared" si="84"/>
        <v>4</v>
      </c>
      <c r="HJ38">
        <f t="shared" si="85"/>
        <v>3</v>
      </c>
      <c r="HK38">
        <f t="shared" si="86"/>
        <v>4</v>
      </c>
      <c r="HL38">
        <f t="shared" si="87"/>
        <v>1</v>
      </c>
      <c r="HN38" s="10">
        <f t="shared" si="88"/>
        <v>1.1111111111111112</v>
      </c>
      <c r="HO38" s="10">
        <f t="shared" si="89"/>
        <v>1.6111111111111112</v>
      </c>
      <c r="HP38" s="10">
        <f t="shared" si="90"/>
        <v>1.7222222222222223</v>
      </c>
      <c r="HQ38" s="10">
        <f t="shared" si="91"/>
        <v>1.3333333333333333</v>
      </c>
      <c r="HR38" s="10">
        <f t="shared" si="92"/>
        <v>4.833333333333333</v>
      </c>
      <c r="HS38" s="10">
        <f t="shared" si="93"/>
        <v>5.666666666666667</v>
      </c>
      <c r="HT38" s="10">
        <f t="shared" si="94"/>
        <v>6.6</v>
      </c>
      <c r="HU38">
        <f t="shared" si="95"/>
        <v>50</v>
      </c>
    </row>
    <row r="39" spans="1:229" x14ac:dyDescent="0.35">
      <c r="A39">
        <v>58</v>
      </c>
      <c r="B39" s="2">
        <v>44956.195543981485</v>
      </c>
      <c r="C39" s="2">
        <v>44956.200069444443</v>
      </c>
      <c r="D39">
        <v>0</v>
      </c>
      <c r="E39">
        <v>95</v>
      </c>
      <c r="F39">
        <v>390</v>
      </c>
      <c r="G39">
        <v>0</v>
      </c>
      <c r="H39" s="2">
        <v>44957.200092592589</v>
      </c>
      <c r="I39" t="s">
        <v>443</v>
      </c>
      <c r="J39" t="s">
        <v>370</v>
      </c>
      <c r="K39" t="s">
        <v>367</v>
      </c>
      <c r="L39">
        <v>1</v>
      </c>
      <c r="M39">
        <v>1</v>
      </c>
      <c r="N39">
        <v>51</v>
      </c>
      <c r="O39">
        <v>2</v>
      </c>
      <c r="P39">
        <v>1</v>
      </c>
      <c r="V39">
        <v>1</v>
      </c>
      <c r="X39">
        <v>4</v>
      </c>
      <c r="Y39">
        <v>1</v>
      </c>
      <c r="Z39">
        <v>6</v>
      </c>
      <c r="AA39">
        <v>9</v>
      </c>
      <c r="AB39" t="s">
        <v>371</v>
      </c>
      <c r="AC39">
        <v>3</v>
      </c>
      <c r="AD39">
        <v>3</v>
      </c>
      <c r="AE39">
        <v>1</v>
      </c>
      <c r="AF39">
        <v>14</v>
      </c>
      <c r="AG39">
        <v>2</v>
      </c>
      <c r="AH39">
        <v>5</v>
      </c>
      <c r="AI39">
        <v>4</v>
      </c>
      <c r="AJ39">
        <v>4</v>
      </c>
      <c r="AK39">
        <v>5</v>
      </c>
      <c r="AL39">
        <v>4</v>
      </c>
      <c r="AM39">
        <v>4</v>
      </c>
      <c r="AN39">
        <v>4</v>
      </c>
      <c r="AO39">
        <v>4</v>
      </c>
      <c r="AP39">
        <v>4</v>
      </c>
      <c r="AQ39">
        <v>4</v>
      </c>
      <c r="AR39">
        <v>4</v>
      </c>
      <c r="AS39">
        <v>4</v>
      </c>
      <c r="AT39">
        <v>4</v>
      </c>
      <c r="AU39">
        <v>5</v>
      </c>
      <c r="AV39">
        <v>4</v>
      </c>
      <c r="AW39">
        <v>4</v>
      </c>
      <c r="AX39">
        <v>5</v>
      </c>
      <c r="AY39">
        <v>4</v>
      </c>
      <c r="AZ39">
        <v>4</v>
      </c>
      <c r="BA39">
        <v>4</v>
      </c>
      <c r="BB39">
        <v>4</v>
      </c>
      <c r="BC39">
        <v>4</v>
      </c>
      <c r="BD39">
        <v>4</v>
      </c>
      <c r="BE39">
        <v>4</v>
      </c>
      <c r="BF39">
        <v>4</v>
      </c>
      <c r="BG39">
        <v>4</v>
      </c>
      <c r="BH39">
        <v>4</v>
      </c>
      <c r="BI39">
        <v>4</v>
      </c>
      <c r="BJ39">
        <v>4</v>
      </c>
      <c r="BK39">
        <v>4</v>
      </c>
      <c r="BL39">
        <v>4</v>
      </c>
      <c r="BM39">
        <v>4</v>
      </c>
      <c r="BN39">
        <v>4</v>
      </c>
      <c r="BO39">
        <v>4</v>
      </c>
      <c r="BP39">
        <v>3</v>
      </c>
      <c r="BQ39">
        <v>4</v>
      </c>
      <c r="BR39">
        <v>3</v>
      </c>
      <c r="BS39">
        <v>1</v>
      </c>
      <c r="BT39">
        <v>1</v>
      </c>
      <c r="BU39">
        <v>2</v>
      </c>
      <c r="BV39">
        <v>1</v>
      </c>
      <c r="BW39">
        <v>4</v>
      </c>
      <c r="BX39">
        <v>1</v>
      </c>
      <c r="BY39">
        <v>2</v>
      </c>
      <c r="BZ39">
        <v>2</v>
      </c>
      <c r="CA39">
        <v>2</v>
      </c>
      <c r="CB39">
        <v>2</v>
      </c>
      <c r="CC39">
        <v>1</v>
      </c>
      <c r="CD39">
        <v>2</v>
      </c>
      <c r="CE39">
        <v>2</v>
      </c>
      <c r="CF39">
        <v>1</v>
      </c>
      <c r="CG39">
        <v>2</v>
      </c>
      <c r="CH39">
        <v>1</v>
      </c>
      <c r="CI39">
        <v>2</v>
      </c>
      <c r="CJ39">
        <v>1</v>
      </c>
      <c r="CK39">
        <v>7</v>
      </c>
      <c r="CL39">
        <v>7</v>
      </c>
      <c r="CM39">
        <v>1</v>
      </c>
      <c r="CN39">
        <v>6</v>
      </c>
      <c r="CO39">
        <v>7</v>
      </c>
      <c r="CP39">
        <v>5</v>
      </c>
      <c r="CQ39">
        <v>6</v>
      </c>
      <c r="CR39">
        <v>7</v>
      </c>
      <c r="CS39">
        <v>1</v>
      </c>
      <c r="CT39">
        <v>6</v>
      </c>
      <c r="CU39">
        <v>6</v>
      </c>
      <c r="CV39">
        <v>1</v>
      </c>
      <c r="CW39">
        <v>5</v>
      </c>
      <c r="CX39">
        <v>7</v>
      </c>
      <c r="CY39">
        <v>1</v>
      </c>
      <c r="CZ39">
        <v>6</v>
      </c>
      <c r="DA39">
        <v>1</v>
      </c>
      <c r="DB39">
        <v>4</v>
      </c>
      <c r="DC39">
        <v>5</v>
      </c>
      <c r="DD39">
        <v>5</v>
      </c>
      <c r="DE39">
        <v>5</v>
      </c>
      <c r="DF39">
        <v>5</v>
      </c>
      <c r="DG39">
        <v>5</v>
      </c>
      <c r="DH39">
        <v>2</v>
      </c>
      <c r="DI39">
        <v>3</v>
      </c>
      <c r="DJ39">
        <v>4</v>
      </c>
      <c r="DK39">
        <v>5</v>
      </c>
      <c r="DL39">
        <v>5</v>
      </c>
      <c r="DM39">
        <v>4</v>
      </c>
      <c r="DN39">
        <v>4</v>
      </c>
      <c r="DO39">
        <v>3</v>
      </c>
      <c r="DP39">
        <v>4</v>
      </c>
      <c r="DQ39">
        <v>5</v>
      </c>
      <c r="DR39">
        <v>3</v>
      </c>
      <c r="DS39">
        <v>4</v>
      </c>
      <c r="DT39">
        <v>368</v>
      </c>
      <c r="DX39">
        <f t="shared" si="11"/>
        <v>5</v>
      </c>
      <c r="DY39">
        <f t="shared" si="12"/>
        <v>4</v>
      </c>
      <c r="DZ39">
        <f t="shared" si="13"/>
        <v>4</v>
      </c>
      <c r="EA39">
        <f t="shared" si="14"/>
        <v>5</v>
      </c>
      <c r="EB39">
        <f t="shared" si="15"/>
        <v>4</v>
      </c>
      <c r="EC39">
        <f t="shared" si="16"/>
        <v>4</v>
      </c>
      <c r="ED39">
        <f t="shared" si="17"/>
        <v>4</v>
      </c>
      <c r="EE39">
        <f t="shared" si="18"/>
        <v>4</v>
      </c>
      <c r="EF39">
        <f t="shared" si="19"/>
        <v>4</v>
      </c>
      <c r="EG39">
        <f t="shared" si="20"/>
        <v>4</v>
      </c>
      <c r="EH39">
        <f t="shared" si="21"/>
        <v>4</v>
      </c>
      <c r="EI39">
        <f t="shared" si="22"/>
        <v>4</v>
      </c>
      <c r="EJ39">
        <f t="shared" si="99"/>
        <v>4</v>
      </c>
      <c r="EK39">
        <f t="shared" si="100"/>
        <v>5</v>
      </c>
      <c r="EL39">
        <f t="shared" si="101"/>
        <v>4</v>
      </c>
      <c r="EM39">
        <f t="shared" si="102"/>
        <v>4</v>
      </c>
      <c r="EN39">
        <f t="shared" si="103"/>
        <v>5</v>
      </c>
      <c r="EO39">
        <f t="shared" si="104"/>
        <v>4</v>
      </c>
      <c r="EP39">
        <f t="shared" si="104"/>
        <v>4</v>
      </c>
      <c r="EQ39">
        <f t="shared" si="23"/>
        <v>4</v>
      </c>
      <c r="ER39">
        <f t="shared" si="2"/>
        <v>4</v>
      </c>
      <c r="ES39">
        <f t="shared" si="24"/>
        <v>4</v>
      </c>
      <c r="ET39">
        <f t="shared" si="3"/>
        <v>4</v>
      </c>
      <c r="EU39">
        <f t="shared" si="4"/>
        <v>4</v>
      </c>
      <c r="EV39">
        <f t="shared" si="5"/>
        <v>4</v>
      </c>
      <c r="EW39">
        <f t="shared" si="25"/>
        <v>4</v>
      </c>
      <c r="EX39">
        <f t="shared" si="26"/>
        <v>4</v>
      </c>
      <c r="EY39">
        <f t="shared" si="27"/>
        <v>4</v>
      </c>
      <c r="EZ39">
        <f t="shared" si="28"/>
        <v>4</v>
      </c>
      <c r="FA39">
        <f t="shared" si="29"/>
        <v>4</v>
      </c>
      <c r="FB39">
        <f t="shared" si="30"/>
        <v>4</v>
      </c>
      <c r="FC39">
        <f t="shared" si="7"/>
        <v>4</v>
      </c>
      <c r="FD39">
        <f t="shared" si="31"/>
        <v>4</v>
      </c>
      <c r="FE39">
        <f t="shared" si="32"/>
        <v>4</v>
      </c>
      <c r="FF39">
        <f t="shared" si="33"/>
        <v>5</v>
      </c>
      <c r="FG39">
        <f t="shared" si="34"/>
        <v>4</v>
      </c>
      <c r="FI39">
        <f t="shared" si="98"/>
        <v>3</v>
      </c>
      <c r="FJ39">
        <f t="shared" si="36"/>
        <v>1</v>
      </c>
      <c r="FK39">
        <f t="shared" si="37"/>
        <v>1</v>
      </c>
      <c r="FL39">
        <f t="shared" si="38"/>
        <v>4</v>
      </c>
      <c r="FM39">
        <f t="shared" si="39"/>
        <v>1</v>
      </c>
      <c r="FN39">
        <f t="shared" si="40"/>
        <v>2</v>
      </c>
      <c r="FO39">
        <f t="shared" si="41"/>
        <v>1</v>
      </c>
      <c r="FP39">
        <f t="shared" si="42"/>
        <v>2</v>
      </c>
      <c r="FQ39">
        <f t="shared" si="43"/>
        <v>2</v>
      </c>
      <c r="FR39">
        <f t="shared" si="44"/>
        <v>2</v>
      </c>
      <c r="FS39">
        <f t="shared" si="45"/>
        <v>2</v>
      </c>
      <c r="FT39">
        <f t="shared" si="46"/>
        <v>1</v>
      </c>
      <c r="FU39">
        <f t="shared" si="47"/>
        <v>2</v>
      </c>
      <c r="FV39">
        <f t="shared" si="48"/>
        <v>2</v>
      </c>
      <c r="FW39">
        <f t="shared" si="49"/>
        <v>1</v>
      </c>
      <c r="FX39">
        <f t="shared" si="50"/>
        <v>2</v>
      </c>
      <c r="FY39">
        <f t="shared" si="51"/>
        <v>1</v>
      </c>
      <c r="FZ39">
        <f t="shared" si="52"/>
        <v>2</v>
      </c>
      <c r="GB39">
        <f t="shared" si="53"/>
        <v>1</v>
      </c>
      <c r="GC39">
        <f t="shared" si="54"/>
        <v>7</v>
      </c>
      <c r="GD39">
        <f t="shared" si="55"/>
        <v>7</v>
      </c>
      <c r="GE39">
        <f t="shared" si="56"/>
        <v>1</v>
      </c>
      <c r="GF39">
        <f t="shared" si="57"/>
        <v>6</v>
      </c>
      <c r="GG39">
        <f t="shared" si="58"/>
        <v>7</v>
      </c>
      <c r="GH39">
        <f t="shared" si="59"/>
        <v>5</v>
      </c>
      <c r="GI39">
        <f t="shared" si="60"/>
        <v>6</v>
      </c>
      <c r="GJ39">
        <f t="shared" si="61"/>
        <v>7</v>
      </c>
      <c r="GK39">
        <f t="shared" si="62"/>
        <v>1</v>
      </c>
      <c r="GL39">
        <f t="shared" si="96"/>
        <v>2</v>
      </c>
      <c r="GM39">
        <f t="shared" si="63"/>
        <v>6</v>
      </c>
      <c r="GN39">
        <f t="shared" si="64"/>
        <v>1</v>
      </c>
      <c r="GO39">
        <f t="shared" si="65"/>
        <v>5</v>
      </c>
      <c r="GP39">
        <f t="shared" si="66"/>
        <v>7</v>
      </c>
      <c r="GQ39">
        <f t="shared" si="67"/>
        <v>1</v>
      </c>
      <c r="GR39">
        <f t="shared" si="68"/>
        <v>6</v>
      </c>
      <c r="GS39">
        <f t="shared" si="69"/>
        <v>1</v>
      </c>
      <c r="GU39">
        <f t="shared" si="70"/>
        <v>2</v>
      </c>
      <c r="GV39">
        <f t="shared" si="71"/>
        <v>1</v>
      </c>
      <c r="GW39">
        <f t="shared" si="72"/>
        <v>5</v>
      </c>
      <c r="GX39">
        <f t="shared" si="73"/>
        <v>5</v>
      </c>
      <c r="GY39">
        <f t="shared" si="74"/>
        <v>1</v>
      </c>
      <c r="GZ39">
        <f t="shared" si="75"/>
        <v>1</v>
      </c>
      <c r="HA39">
        <f t="shared" si="76"/>
        <v>4</v>
      </c>
      <c r="HB39">
        <f t="shared" si="77"/>
        <v>3</v>
      </c>
      <c r="HC39">
        <f t="shared" si="78"/>
        <v>4</v>
      </c>
      <c r="HD39">
        <f t="shared" si="79"/>
        <v>5</v>
      </c>
      <c r="HE39">
        <f t="shared" si="80"/>
        <v>5</v>
      </c>
      <c r="HF39">
        <f t="shared" si="81"/>
        <v>4</v>
      </c>
      <c r="HG39">
        <f t="shared" si="82"/>
        <v>4</v>
      </c>
      <c r="HH39">
        <f t="shared" si="83"/>
        <v>3</v>
      </c>
      <c r="HI39">
        <f t="shared" si="84"/>
        <v>4</v>
      </c>
      <c r="HJ39">
        <f t="shared" si="85"/>
        <v>5</v>
      </c>
      <c r="HK39">
        <f t="shared" si="86"/>
        <v>3</v>
      </c>
      <c r="HL39">
        <f t="shared" si="87"/>
        <v>2</v>
      </c>
      <c r="HN39" s="10">
        <f t="shared" si="88"/>
        <v>4.2222222222222223</v>
      </c>
      <c r="HO39" s="10">
        <f t="shared" si="89"/>
        <v>4.0555555555555554</v>
      </c>
      <c r="HP39" s="10">
        <f t="shared" si="90"/>
        <v>1.7777777777777777</v>
      </c>
      <c r="HQ39" s="10">
        <f t="shared" si="91"/>
        <v>1.6666666666666667</v>
      </c>
      <c r="HR39" s="10">
        <f t="shared" si="92"/>
        <v>5.333333333333333</v>
      </c>
      <c r="HS39" s="10">
        <f t="shared" si="93"/>
        <v>5.833333333333333</v>
      </c>
      <c r="HT39" s="10">
        <f t="shared" si="94"/>
        <v>6.8</v>
      </c>
      <c r="HU39">
        <f t="shared" si="95"/>
        <v>61</v>
      </c>
    </row>
    <row r="40" spans="1:229" x14ac:dyDescent="0.35">
      <c r="A40">
        <v>59</v>
      </c>
      <c r="B40" s="2">
        <v>44956.241701388892</v>
      </c>
      <c r="C40" s="2">
        <v>44956.249756944446</v>
      </c>
      <c r="D40">
        <v>0</v>
      </c>
      <c r="E40">
        <v>95</v>
      </c>
      <c r="F40">
        <v>696</v>
      </c>
      <c r="G40">
        <v>0</v>
      </c>
      <c r="H40" s="2">
        <v>44957.249780092592</v>
      </c>
      <c r="I40" t="s">
        <v>444</v>
      </c>
      <c r="J40" t="s">
        <v>370</v>
      </c>
      <c r="K40" t="s">
        <v>367</v>
      </c>
      <c r="L40">
        <v>1</v>
      </c>
      <c r="M40">
        <v>1</v>
      </c>
      <c r="N40">
        <v>34</v>
      </c>
      <c r="O40">
        <v>2</v>
      </c>
      <c r="P40">
        <v>1</v>
      </c>
      <c r="V40">
        <v>1</v>
      </c>
      <c r="X40">
        <v>2</v>
      </c>
      <c r="Y40">
        <v>1</v>
      </c>
      <c r="Z40">
        <v>8</v>
      </c>
      <c r="AA40">
        <v>5</v>
      </c>
      <c r="AB40" t="s">
        <v>427</v>
      </c>
      <c r="AC40">
        <v>4</v>
      </c>
      <c r="AD40">
        <v>5</v>
      </c>
      <c r="AE40">
        <v>4</v>
      </c>
      <c r="AF40">
        <v>18</v>
      </c>
      <c r="AG40">
        <v>2</v>
      </c>
      <c r="AH40">
        <v>1</v>
      </c>
      <c r="AI40">
        <v>1</v>
      </c>
      <c r="AJ40">
        <v>1</v>
      </c>
      <c r="AK40">
        <v>1</v>
      </c>
      <c r="AL40">
        <v>1</v>
      </c>
      <c r="AM40">
        <v>1</v>
      </c>
      <c r="AN40">
        <v>1</v>
      </c>
      <c r="AO40">
        <v>1</v>
      </c>
      <c r="AP40">
        <v>7</v>
      </c>
      <c r="AQ40">
        <v>1</v>
      </c>
      <c r="AR40">
        <v>7</v>
      </c>
      <c r="AS40">
        <v>1</v>
      </c>
      <c r="AT40">
        <v>1</v>
      </c>
      <c r="AU40">
        <v>1</v>
      </c>
      <c r="AV40">
        <v>1</v>
      </c>
      <c r="AW40">
        <v>1</v>
      </c>
      <c r="AX40">
        <v>1</v>
      </c>
      <c r="AY40">
        <v>1</v>
      </c>
      <c r="AZ40">
        <v>1</v>
      </c>
      <c r="BA40">
        <v>7</v>
      </c>
      <c r="BB40">
        <v>1</v>
      </c>
      <c r="BC40">
        <v>7</v>
      </c>
      <c r="BD40">
        <v>1</v>
      </c>
      <c r="BE40">
        <v>1</v>
      </c>
      <c r="BF40">
        <v>1</v>
      </c>
      <c r="BG40">
        <v>7</v>
      </c>
      <c r="BH40">
        <v>7</v>
      </c>
      <c r="BI40">
        <v>7</v>
      </c>
      <c r="BJ40">
        <v>7</v>
      </c>
      <c r="BK40">
        <v>7</v>
      </c>
      <c r="BL40">
        <v>7</v>
      </c>
      <c r="BM40">
        <v>1</v>
      </c>
      <c r="BN40">
        <v>7</v>
      </c>
      <c r="BO40">
        <v>7</v>
      </c>
      <c r="BP40">
        <v>7</v>
      </c>
      <c r="BQ40">
        <v>7</v>
      </c>
      <c r="BR40">
        <v>5</v>
      </c>
      <c r="BS40">
        <v>1</v>
      </c>
      <c r="BT40">
        <v>1</v>
      </c>
      <c r="BU40">
        <v>5</v>
      </c>
      <c r="BV40">
        <v>1</v>
      </c>
      <c r="BW40">
        <v>5</v>
      </c>
      <c r="BX40">
        <v>1</v>
      </c>
      <c r="BY40">
        <v>1</v>
      </c>
      <c r="BZ40">
        <v>1</v>
      </c>
      <c r="CA40">
        <v>1</v>
      </c>
      <c r="CB40">
        <v>1</v>
      </c>
      <c r="CC40">
        <v>1</v>
      </c>
      <c r="CD40">
        <v>2</v>
      </c>
      <c r="CE40">
        <v>1</v>
      </c>
      <c r="CF40">
        <v>1</v>
      </c>
      <c r="CG40">
        <v>1</v>
      </c>
      <c r="CH40">
        <v>1</v>
      </c>
      <c r="CI40">
        <v>1</v>
      </c>
      <c r="CJ40">
        <v>1</v>
      </c>
      <c r="CK40">
        <v>6</v>
      </c>
      <c r="CL40">
        <v>7</v>
      </c>
      <c r="CM40">
        <v>1</v>
      </c>
      <c r="CN40">
        <v>5</v>
      </c>
      <c r="CO40">
        <v>6</v>
      </c>
      <c r="CP40">
        <v>1</v>
      </c>
      <c r="CQ40">
        <v>5</v>
      </c>
      <c r="CR40">
        <v>6</v>
      </c>
      <c r="CS40">
        <v>1</v>
      </c>
      <c r="CT40">
        <v>1</v>
      </c>
      <c r="CU40">
        <v>7</v>
      </c>
      <c r="CV40">
        <v>1</v>
      </c>
      <c r="CW40">
        <v>6</v>
      </c>
      <c r="CX40">
        <v>7</v>
      </c>
      <c r="CY40">
        <v>1</v>
      </c>
      <c r="CZ40">
        <v>5</v>
      </c>
      <c r="DA40">
        <v>1</v>
      </c>
      <c r="DB40">
        <v>5</v>
      </c>
      <c r="DC40">
        <v>5</v>
      </c>
      <c r="DD40">
        <v>1</v>
      </c>
      <c r="DE40">
        <v>3</v>
      </c>
      <c r="DF40">
        <v>5</v>
      </c>
      <c r="DG40">
        <v>5</v>
      </c>
      <c r="DH40">
        <v>3</v>
      </c>
      <c r="DI40">
        <v>4</v>
      </c>
      <c r="DJ40">
        <v>2</v>
      </c>
      <c r="DK40">
        <v>2</v>
      </c>
      <c r="DL40">
        <v>1</v>
      </c>
      <c r="DM40">
        <v>2</v>
      </c>
      <c r="DN40">
        <v>1</v>
      </c>
      <c r="DO40">
        <v>1</v>
      </c>
      <c r="DP40">
        <v>1</v>
      </c>
      <c r="DQ40">
        <v>1</v>
      </c>
      <c r="DR40">
        <v>5</v>
      </c>
      <c r="DS40">
        <v>5</v>
      </c>
      <c r="DT40">
        <v>302</v>
      </c>
      <c r="DX40">
        <f t="shared" si="11"/>
        <v>1</v>
      </c>
      <c r="DY40">
        <f t="shared" si="12"/>
        <v>1</v>
      </c>
      <c r="DZ40">
        <f t="shared" si="13"/>
        <v>1</v>
      </c>
      <c r="EA40">
        <f t="shared" si="14"/>
        <v>1</v>
      </c>
      <c r="EB40">
        <f t="shared" si="15"/>
        <v>1</v>
      </c>
      <c r="EC40">
        <f t="shared" si="16"/>
        <v>1</v>
      </c>
      <c r="ED40">
        <f t="shared" si="17"/>
        <v>1</v>
      </c>
      <c r="EE40">
        <f t="shared" si="18"/>
        <v>1</v>
      </c>
      <c r="EF40">
        <f t="shared" si="19"/>
        <v>1</v>
      </c>
      <c r="EG40">
        <f t="shared" si="20"/>
        <v>1</v>
      </c>
      <c r="EH40">
        <f t="shared" si="21"/>
        <v>1</v>
      </c>
      <c r="EI40">
        <f t="shared" si="22"/>
        <v>1</v>
      </c>
      <c r="EJ40">
        <f t="shared" si="99"/>
        <v>1</v>
      </c>
      <c r="EK40">
        <f t="shared" si="100"/>
        <v>1</v>
      </c>
      <c r="EL40">
        <f t="shared" si="101"/>
        <v>1</v>
      </c>
      <c r="EM40">
        <f t="shared" si="102"/>
        <v>1</v>
      </c>
      <c r="EN40">
        <f t="shared" si="103"/>
        <v>1</v>
      </c>
      <c r="EO40">
        <f t="shared" si="104"/>
        <v>1</v>
      </c>
      <c r="EP40">
        <f t="shared" si="104"/>
        <v>1</v>
      </c>
      <c r="EQ40">
        <f t="shared" si="23"/>
        <v>1</v>
      </c>
      <c r="ER40">
        <f t="shared" si="2"/>
        <v>1</v>
      </c>
      <c r="ES40">
        <f t="shared" si="24"/>
        <v>1</v>
      </c>
      <c r="ET40">
        <f t="shared" si="3"/>
        <v>1</v>
      </c>
      <c r="EU40">
        <f t="shared" si="4"/>
        <v>1</v>
      </c>
      <c r="EV40">
        <f t="shared" si="5"/>
        <v>1</v>
      </c>
      <c r="EW40">
        <f t="shared" si="25"/>
        <v>1</v>
      </c>
      <c r="EX40">
        <f t="shared" si="26"/>
        <v>1</v>
      </c>
      <c r="EY40">
        <f t="shared" si="27"/>
        <v>1</v>
      </c>
      <c r="EZ40">
        <f t="shared" si="28"/>
        <v>1</v>
      </c>
      <c r="FA40">
        <f t="shared" si="29"/>
        <v>1</v>
      </c>
      <c r="FB40">
        <f t="shared" si="30"/>
        <v>1</v>
      </c>
      <c r="FC40">
        <f t="shared" si="7"/>
        <v>1</v>
      </c>
      <c r="FD40">
        <f t="shared" si="31"/>
        <v>1</v>
      </c>
      <c r="FE40">
        <f t="shared" si="32"/>
        <v>1</v>
      </c>
      <c r="FF40">
        <f t="shared" si="33"/>
        <v>1</v>
      </c>
      <c r="FG40">
        <f t="shared" si="34"/>
        <v>1</v>
      </c>
      <c r="FI40">
        <f t="shared" si="98"/>
        <v>1</v>
      </c>
      <c r="FJ40">
        <f t="shared" si="36"/>
        <v>1</v>
      </c>
      <c r="FK40">
        <f t="shared" si="37"/>
        <v>1</v>
      </c>
      <c r="FL40">
        <f t="shared" si="38"/>
        <v>1</v>
      </c>
      <c r="FM40">
        <f t="shared" si="39"/>
        <v>1</v>
      </c>
      <c r="FN40">
        <f t="shared" si="40"/>
        <v>1</v>
      </c>
      <c r="FO40">
        <f t="shared" si="41"/>
        <v>1</v>
      </c>
      <c r="FP40">
        <f t="shared" si="42"/>
        <v>1</v>
      </c>
      <c r="FQ40">
        <f t="shared" si="43"/>
        <v>1</v>
      </c>
      <c r="FR40">
        <f t="shared" si="44"/>
        <v>1</v>
      </c>
      <c r="FS40">
        <f t="shared" si="45"/>
        <v>1</v>
      </c>
      <c r="FT40">
        <f t="shared" si="46"/>
        <v>1</v>
      </c>
      <c r="FU40">
        <f t="shared" si="47"/>
        <v>2</v>
      </c>
      <c r="FV40">
        <f t="shared" si="48"/>
        <v>1</v>
      </c>
      <c r="FW40">
        <f t="shared" si="49"/>
        <v>1</v>
      </c>
      <c r="FX40">
        <f t="shared" si="50"/>
        <v>1</v>
      </c>
      <c r="FY40">
        <f t="shared" si="51"/>
        <v>1</v>
      </c>
      <c r="FZ40">
        <f t="shared" si="52"/>
        <v>1</v>
      </c>
      <c r="GB40">
        <f t="shared" si="53"/>
        <v>1</v>
      </c>
      <c r="GC40">
        <f t="shared" si="54"/>
        <v>6</v>
      </c>
      <c r="GD40">
        <f t="shared" si="55"/>
        <v>7</v>
      </c>
      <c r="GE40">
        <f t="shared" si="56"/>
        <v>1</v>
      </c>
      <c r="GF40">
        <f t="shared" si="57"/>
        <v>5</v>
      </c>
      <c r="GG40">
        <f t="shared" si="58"/>
        <v>6</v>
      </c>
      <c r="GH40">
        <f t="shared" si="59"/>
        <v>1</v>
      </c>
      <c r="GI40">
        <f t="shared" si="60"/>
        <v>5</v>
      </c>
      <c r="GJ40">
        <f t="shared" si="61"/>
        <v>6</v>
      </c>
      <c r="GK40">
        <f t="shared" si="62"/>
        <v>1</v>
      </c>
      <c r="GL40">
        <f t="shared" si="96"/>
        <v>7</v>
      </c>
      <c r="GM40">
        <f t="shared" si="63"/>
        <v>7</v>
      </c>
      <c r="GN40">
        <f t="shared" si="64"/>
        <v>1</v>
      </c>
      <c r="GO40">
        <f t="shared" si="65"/>
        <v>6</v>
      </c>
      <c r="GP40">
        <f t="shared" si="66"/>
        <v>7</v>
      </c>
      <c r="GQ40">
        <f t="shared" si="67"/>
        <v>1</v>
      </c>
      <c r="GR40">
        <f t="shared" si="68"/>
        <v>5</v>
      </c>
      <c r="GS40">
        <f t="shared" si="69"/>
        <v>1</v>
      </c>
      <c r="GU40">
        <f t="shared" si="70"/>
        <v>1</v>
      </c>
      <c r="GV40">
        <f t="shared" si="71"/>
        <v>1</v>
      </c>
      <c r="GW40">
        <f t="shared" si="72"/>
        <v>1</v>
      </c>
      <c r="GX40">
        <f t="shared" si="73"/>
        <v>3</v>
      </c>
      <c r="GY40">
        <f t="shared" si="74"/>
        <v>1</v>
      </c>
      <c r="GZ40">
        <f t="shared" si="75"/>
        <v>1</v>
      </c>
      <c r="HA40">
        <f t="shared" si="76"/>
        <v>3</v>
      </c>
      <c r="HB40">
        <f t="shared" si="77"/>
        <v>2</v>
      </c>
      <c r="HC40">
        <f t="shared" si="78"/>
        <v>2</v>
      </c>
      <c r="HD40">
        <f t="shared" si="79"/>
        <v>2</v>
      </c>
      <c r="HE40">
        <f t="shared" si="80"/>
        <v>1</v>
      </c>
      <c r="HF40">
        <f t="shared" si="81"/>
        <v>2</v>
      </c>
      <c r="HG40">
        <f t="shared" si="82"/>
        <v>1</v>
      </c>
      <c r="HH40">
        <f t="shared" si="83"/>
        <v>1</v>
      </c>
      <c r="HI40">
        <f t="shared" si="84"/>
        <v>1</v>
      </c>
      <c r="HJ40">
        <f t="shared" si="85"/>
        <v>1</v>
      </c>
      <c r="HK40">
        <f t="shared" si="86"/>
        <v>1</v>
      </c>
      <c r="HL40">
        <f t="shared" si="87"/>
        <v>1</v>
      </c>
      <c r="HN40" s="10">
        <f t="shared" si="88"/>
        <v>1</v>
      </c>
      <c r="HO40" s="10">
        <f t="shared" si="89"/>
        <v>1</v>
      </c>
      <c r="HP40" s="10">
        <f t="shared" si="90"/>
        <v>1.0555555555555556</v>
      </c>
      <c r="HQ40" s="10">
        <f t="shared" si="91"/>
        <v>1</v>
      </c>
      <c r="HR40" s="10">
        <f t="shared" si="92"/>
        <v>5.666666666666667</v>
      </c>
      <c r="HS40" s="10">
        <f t="shared" si="93"/>
        <v>5.666666666666667</v>
      </c>
      <c r="HT40" s="10">
        <f t="shared" si="94"/>
        <v>6.6</v>
      </c>
      <c r="HU40">
        <f t="shared" si="95"/>
        <v>26</v>
      </c>
    </row>
    <row r="41" spans="1:229" x14ac:dyDescent="0.35">
      <c r="A41">
        <v>60</v>
      </c>
      <c r="B41" s="2">
        <v>44959.228726851848</v>
      </c>
      <c r="C41" s="2">
        <v>44959.239328703705</v>
      </c>
      <c r="D41">
        <v>0</v>
      </c>
      <c r="E41">
        <v>100</v>
      </c>
      <c r="F41">
        <v>916</v>
      </c>
      <c r="G41">
        <v>1</v>
      </c>
      <c r="H41" s="2">
        <v>44959.239340277774</v>
      </c>
      <c r="I41" t="s">
        <v>445</v>
      </c>
      <c r="J41" t="s">
        <v>370</v>
      </c>
      <c r="K41" t="s">
        <v>367</v>
      </c>
      <c r="L41">
        <v>1</v>
      </c>
      <c r="M41">
        <v>1</v>
      </c>
      <c r="N41">
        <v>68</v>
      </c>
      <c r="O41">
        <v>2</v>
      </c>
      <c r="P41">
        <v>1</v>
      </c>
      <c r="V41">
        <v>1</v>
      </c>
      <c r="X41">
        <v>3</v>
      </c>
      <c r="Y41">
        <v>1</v>
      </c>
      <c r="Z41">
        <v>11</v>
      </c>
      <c r="AA41">
        <v>2</v>
      </c>
      <c r="AB41" t="s">
        <v>393</v>
      </c>
      <c r="AC41">
        <v>4</v>
      </c>
      <c r="AD41">
        <v>20</v>
      </c>
      <c r="AE41">
        <v>2</v>
      </c>
      <c r="AF41">
        <v>14</v>
      </c>
      <c r="AG41">
        <v>1</v>
      </c>
      <c r="AH41">
        <v>1</v>
      </c>
      <c r="AI41">
        <v>1</v>
      </c>
      <c r="AJ41">
        <v>1</v>
      </c>
      <c r="AK41">
        <v>1</v>
      </c>
      <c r="AL41">
        <v>1</v>
      </c>
      <c r="AM41">
        <v>1</v>
      </c>
      <c r="AN41">
        <v>1</v>
      </c>
      <c r="AO41">
        <v>1</v>
      </c>
      <c r="AP41">
        <v>7</v>
      </c>
      <c r="AQ41">
        <v>1</v>
      </c>
      <c r="AR41">
        <v>2</v>
      </c>
      <c r="AS41">
        <v>4</v>
      </c>
      <c r="AT41">
        <v>1</v>
      </c>
      <c r="AU41">
        <v>1</v>
      </c>
      <c r="AV41">
        <v>1</v>
      </c>
      <c r="AW41">
        <v>1</v>
      </c>
      <c r="AX41">
        <v>1</v>
      </c>
      <c r="AY41">
        <v>1</v>
      </c>
      <c r="AZ41">
        <v>1</v>
      </c>
      <c r="BA41">
        <v>7</v>
      </c>
      <c r="BB41">
        <v>1</v>
      </c>
      <c r="BC41">
        <v>7</v>
      </c>
      <c r="BD41">
        <v>1</v>
      </c>
      <c r="BE41">
        <v>1</v>
      </c>
      <c r="BF41">
        <v>1</v>
      </c>
      <c r="BG41">
        <v>7</v>
      </c>
      <c r="BH41">
        <v>7</v>
      </c>
      <c r="BI41">
        <v>7</v>
      </c>
      <c r="BJ41">
        <v>7</v>
      </c>
      <c r="BK41">
        <v>7</v>
      </c>
      <c r="BL41">
        <v>7</v>
      </c>
      <c r="BM41">
        <v>1</v>
      </c>
      <c r="BN41">
        <v>7</v>
      </c>
      <c r="BO41">
        <v>7</v>
      </c>
      <c r="BP41">
        <v>7</v>
      </c>
      <c r="BQ41">
        <v>6</v>
      </c>
      <c r="BR41">
        <v>5</v>
      </c>
      <c r="BS41">
        <v>4</v>
      </c>
      <c r="BT41">
        <v>2</v>
      </c>
      <c r="BU41">
        <v>5</v>
      </c>
      <c r="BV41">
        <v>3</v>
      </c>
      <c r="BW41">
        <v>5</v>
      </c>
      <c r="BX41">
        <v>2</v>
      </c>
      <c r="BY41">
        <v>2</v>
      </c>
      <c r="BZ41">
        <v>1</v>
      </c>
      <c r="CA41">
        <v>2</v>
      </c>
      <c r="CB41">
        <v>3</v>
      </c>
      <c r="CC41">
        <v>2</v>
      </c>
      <c r="CD41">
        <v>2</v>
      </c>
      <c r="CE41">
        <v>2</v>
      </c>
      <c r="CF41">
        <v>2</v>
      </c>
      <c r="CG41">
        <v>2</v>
      </c>
      <c r="CH41">
        <v>1</v>
      </c>
      <c r="CI41">
        <v>1</v>
      </c>
      <c r="CJ41">
        <v>1</v>
      </c>
      <c r="CK41">
        <v>4</v>
      </c>
      <c r="CL41">
        <v>7</v>
      </c>
      <c r="CM41">
        <v>1</v>
      </c>
      <c r="CN41">
        <v>4</v>
      </c>
      <c r="CO41">
        <v>6</v>
      </c>
      <c r="CP41">
        <v>1</v>
      </c>
      <c r="CQ41">
        <v>2</v>
      </c>
      <c r="CR41">
        <v>7</v>
      </c>
      <c r="CS41">
        <v>1</v>
      </c>
      <c r="CT41">
        <v>2</v>
      </c>
      <c r="CU41">
        <v>7</v>
      </c>
      <c r="CV41">
        <v>1</v>
      </c>
      <c r="CW41">
        <v>6</v>
      </c>
      <c r="CX41">
        <v>6</v>
      </c>
      <c r="CY41">
        <v>2</v>
      </c>
      <c r="CZ41">
        <v>2</v>
      </c>
      <c r="DA41">
        <v>3</v>
      </c>
      <c r="DB41">
        <v>4</v>
      </c>
      <c r="DC41">
        <v>3</v>
      </c>
      <c r="DD41">
        <v>2</v>
      </c>
      <c r="DE41">
        <v>2</v>
      </c>
      <c r="DF41">
        <v>4</v>
      </c>
      <c r="DG41">
        <v>4</v>
      </c>
      <c r="DH41">
        <v>3</v>
      </c>
      <c r="DI41">
        <v>3</v>
      </c>
      <c r="DJ41">
        <v>2</v>
      </c>
      <c r="DK41">
        <v>4</v>
      </c>
      <c r="DL41">
        <v>4</v>
      </c>
      <c r="DM41">
        <v>3</v>
      </c>
      <c r="DN41">
        <v>2</v>
      </c>
      <c r="DO41">
        <v>4</v>
      </c>
      <c r="DP41">
        <v>3</v>
      </c>
      <c r="DQ41">
        <v>4</v>
      </c>
      <c r="DR41">
        <v>3</v>
      </c>
      <c r="DS41">
        <v>4</v>
      </c>
      <c r="DT41">
        <v>305</v>
      </c>
      <c r="DX41">
        <f t="shared" si="11"/>
        <v>1</v>
      </c>
      <c r="DY41">
        <f t="shared" si="12"/>
        <v>1</v>
      </c>
      <c r="DZ41">
        <f t="shared" si="13"/>
        <v>1</v>
      </c>
      <c r="EA41">
        <f t="shared" si="14"/>
        <v>1</v>
      </c>
      <c r="EB41">
        <f t="shared" si="15"/>
        <v>1</v>
      </c>
      <c r="EC41">
        <f t="shared" si="16"/>
        <v>1</v>
      </c>
      <c r="ED41">
        <f t="shared" si="17"/>
        <v>1</v>
      </c>
      <c r="EE41">
        <f t="shared" si="18"/>
        <v>1</v>
      </c>
      <c r="EF41">
        <f t="shared" si="19"/>
        <v>1</v>
      </c>
      <c r="EG41">
        <f t="shared" si="20"/>
        <v>1</v>
      </c>
      <c r="EH41">
        <f t="shared" si="21"/>
        <v>6</v>
      </c>
      <c r="EI41">
        <f t="shared" si="22"/>
        <v>4</v>
      </c>
      <c r="EJ41">
        <f t="shared" si="99"/>
        <v>1</v>
      </c>
      <c r="EK41">
        <f t="shared" si="100"/>
        <v>1</v>
      </c>
      <c r="EL41">
        <f t="shared" si="101"/>
        <v>1</v>
      </c>
      <c r="EM41">
        <f t="shared" si="102"/>
        <v>1</v>
      </c>
      <c r="EN41">
        <f t="shared" si="103"/>
        <v>1</v>
      </c>
      <c r="EO41">
        <f t="shared" si="104"/>
        <v>1</v>
      </c>
      <c r="EP41">
        <f t="shared" si="104"/>
        <v>1</v>
      </c>
      <c r="EQ41">
        <f t="shared" si="23"/>
        <v>1</v>
      </c>
      <c r="ER41">
        <f t="shared" si="2"/>
        <v>1</v>
      </c>
      <c r="ES41">
        <f t="shared" si="24"/>
        <v>1</v>
      </c>
      <c r="ET41">
        <f t="shared" si="3"/>
        <v>1</v>
      </c>
      <c r="EU41">
        <f t="shared" si="4"/>
        <v>1</v>
      </c>
      <c r="EV41">
        <f t="shared" si="5"/>
        <v>1</v>
      </c>
      <c r="EW41">
        <f t="shared" si="25"/>
        <v>1</v>
      </c>
      <c r="EX41">
        <f t="shared" si="26"/>
        <v>1</v>
      </c>
      <c r="EY41">
        <f t="shared" si="27"/>
        <v>1</v>
      </c>
      <c r="EZ41">
        <f t="shared" si="28"/>
        <v>1</v>
      </c>
      <c r="FA41">
        <f t="shared" si="29"/>
        <v>1</v>
      </c>
      <c r="FB41">
        <f t="shared" si="30"/>
        <v>1</v>
      </c>
      <c r="FC41">
        <f t="shared" si="7"/>
        <v>1</v>
      </c>
      <c r="FD41">
        <f t="shared" si="31"/>
        <v>1</v>
      </c>
      <c r="FE41">
        <f t="shared" si="32"/>
        <v>1</v>
      </c>
      <c r="FF41">
        <f t="shared" si="33"/>
        <v>1</v>
      </c>
      <c r="FG41">
        <f t="shared" si="34"/>
        <v>2</v>
      </c>
      <c r="FI41">
        <f t="shared" si="98"/>
        <v>1</v>
      </c>
      <c r="FJ41">
        <f t="shared" si="36"/>
        <v>4</v>
      </c>
      <c r="FK41">
        <f t="shared" si="37"/>
        <v>2</v>
      </c>
      <c r="FL41">
        <f t="shared" si="38"/>
        <v>1</v>
      </c>
      <c r="FM41">
        <f t="shared" si="39"/>
        <v>3</v>
      </c>
      <c r="FN41">
        <f t="shared" si="40"/>
        <v>1</v>
      </c>
      <c r="FO41">
        <f t="shared" si="41"/>
        <v>2</v>
      </c>
      <c r="FP41">
        <f t="shared" si="42"/>
        <v>2</v>
      </c>
      <c r="FQ41">
        <f t="shared" si="43"/>
        <v>1</v>
      </c>
      <c r="FR41">
        <f t="shared" si="44"/>
        <v>2</v>
      </c>
      <c r="FS41">
        <f t="shared" si="45"/>
        <v>3</v>
      </c>
      <c r="FT41">
        <f t="shared" si="46"/>
        <v>2</v>
      </c>
      <c r="FU41">
        <f t="shared" si="47"/>
        <v>2</v>
      </c>
      <c r="FV41">
        <f t="shared" si="48"/>
        <v>2</v>
      </c>
      <c r="FW41">
        <f t="shared" si="49"/>
        <v>2</v>
      </c>
      <c r="FX41">
        <f t="shared" si="50"/>
        <v>2</v>
      </c>
      <c r="FY41">
        <f t="shared" si="51"/>
        <v>1</v>
      </c>
      <c r="FZ41">
        <f t="shared" si="52"/>
        <v>1</v>
      </c>
      <c r="GB41">
        <f t="shared" si="53"/>
        <v>1</v>
      </c>
      <c r="GC41">
        <f t="shared" si="54"/>
        <v>4</v>
      </c>
      <c r="GD41">
        <f t="shared" si="55"/>
        <v>7</v>
      </c>
      <c r="GE41">
        <f t="shared" si="56"/>
        <v>1</v>
      </c>
      <c r="GF41">
        <f t="shared" si="57"/>
        <v>4</v>
      </c>
      <c r="GG41">
        <f t="shared" si="58"/>
        <v>6</v>
      </c>
      <c r="GH41">
        <f t="shared" si="59"/>
        <v>1</v>
      </c>
      <c r="GI41">
        <f t="shared" si="60"/>
        <v>2</v>
      </c>
      <c r="GJ41">
        <f t="shared" si="61"/>
        <v>7</v>
      </c>
      <c r="GK41">
        <f t="shared" si="62"/>
        <v>1</v>
      </c>
      <c r="GL41">
        <f t="shared" si="96"/>
        <v>6</v>
      </c>
      <c r="GM41">
        <f t="shared" si="63"/>
        <v>7</v>
      </c>
      <c r="GN41">
        <f t="shared" si="64"/>
        <v>1</v>
      </c>
      <c r="GO41">
        <f t="shared" si="65"/>
        <v>6</v>
      </c>
      <c r="GP41">
        <f t="shared" si="66"/>
        <v>6</v>
      </c>
      <c r="GQ41">
        <f t="shared" si="67"/>
        <v>2</v>
      </c>
      <c r="GR41">
        <f t="shared" si="68"/>
        <v>2</v>
      </c>
      <c r="GS41">
        <f t="shared" si="69"/>
        <v>3</v>
      </c>
      <c r="GU41">
        <f t="shared" si="70"/>
        <v>2</v>
      </c>
      <c r="GV41">
        <f t="shared" si="71"/>
        <v>3</v>
      </c>
      <c r="GW41">
        <f t="shared" si="72"/>
        <v>2</v>
      </c>
      <c r="GX41">
        <f t="shared" si="73"/>
        <v>2</v>
      </c>
      <c r="GY41">
        <f t="shared" si="74"/>
        <v>2</v>
      </c>
      <c r="GZ41">
        <f t="shared" si="75"/>
        <v>2</v>
      </c>
      <c r="HA41">
        <f t="shared" si="76"/>
        <v>3</v>
      </c>
      <c r="HB41">
        <f t="shared" si="77"/>
        <v>3</v>
      </c>
      <c r="HC41">
        <f t="shared" si="78"/>
        <v>2</v>
      </c>
      <c r="HD41">
        <f t="shared" si="79"/>
        <v>4</v>
      </c>
      <c r="HE41">
        <f t="shared" si="80"/>
        <v>4</v>
      </c>
      <c r="HF41">
        <f t="shared" si="81"/>
        <v>3</v>
      </c>
      <c r="HG41">
        <f t="shared" si="82"/>
        <v>2</v>
      </c>
      <c r="HH41">
        <f t="shared" si="83"/>
        <v>4</v>
      </c>
      <c r="HI41">
        <f t="shared" si="84"/>
        <v>3</v>
      </c>
      <c r="HJ41">
        <f t="shared" si="85"/>
        <v>4</v>
      </c>
      <c r="HK41">
        <f t="shared" si="86"/>
        <v>3</v>
      </c>
      <c r="HL41">
        <f t="shared" si="87"/>
        <v>2</v>
      </c>
      <c r="HN41" s="10">
        <f t="shared" si="88"/>
        <v>1.4444444444444444</v>
      </c>
      <c r="HO41" s="10">
        <f t="shared" si="89"/>
        <v>1.0555555555555556</v>
      </c>
      <c r="HP41" s="10">
        <f t="shared" si="90"/>
        <v>1.8888888888888888</v>
      </c>
      <c r="HQ41" s="10">
        <f t="shared" si="91"/>
        <v>1.1666666666666667</v>
      </c>
      <c r="HR41" s="10">
        <f t="shared" si="92"/>
        <v>4</v>
      </c>
      <c r="HS41" s="10">
        <f t="shared" si="93"/>
        <v>6</v>
      </c>
      <c r="HT41" s="10">
        <f t="shared" si="94"/>
        <v>6.6</v>
      </c>
      <c r="HU41">
        <f t="shared" si="95"/>
        <v>50</v>
      </c>
    </row>
    <row r="42" spans="1:229" x14ac:dyDescent="0.35">
      <c r="A42">
        <v>61</v>
      </c>
      <c r="B42" s="2">
        <v>44959.238749999997</v>
      </c>
      <c r="C42" s="2">
        <v>44959.248715277776</v>
      </c>
      <c r="D42">
        <v>0</v>
      </c>
      <c r="E42">
        <v>100</v>
      </c>
      <c r="F42">
        <v>860</v>
      </c>
      <c r="G42">
        <v>1</v>
      </c>
      <c r="H42" s="2">
        <v>44959.248726851853</v>
      </c>
      <c r="I42" t="s">
        <v>446</v>
      </c>
      <c r="J42" t="s">
        <v>370</v>
      </c>
      <c r="K42" t="s">
        <v>367</v>
      </c>
      <c r="L42">
        <v>0.89999997615814198</v>
      </c>
      <c r="M42">
        <v>1</v>
      </c>
      <c r="N42">
        <v>65</v>
      </c>
      <c r="O42">
        <v>2</v>
      </c>
      <c r="P42">
        <v>1</v>
      </c>
      <c r="V42">
        <v>1</v>
      </c>
      <c r="X42">
        <v>1</v>
      </c>
      <c r="Y42">
        <v>1</v>
      </c>
      <c r="Z42">
        <v>23</v>
      </c>
      <c r="AA42">
        <v>0</v>
      </c>
      <c r="AB42" t="s">
        <v>390</v>
      </c>
      <c r="AC42">
        <v>2</v>
      </c>
      <c r="AD42">
        <v>50</v>
      </c>
      <c r="AE42">
        <v>3</v>
      </c>
      <c r="AF42">
        <v>22</v>
      </c>
      <c r="AG42">
        <v>2</v>
      </c>
      <c r="AH42">
        <v>4</v>
      </c>
      <c r="AI42">
        <v>4</v>
      </c>
      <c r="AJ42">
        <v>4</v>
      </c>
      <c r="AK42">
        <v>4</v>
      </c>
      <c r="AL42">
        <v>4</v>
      </c>
      <c r="AM42">
        <v>4</v>
      </c>
      <c r="AN42">
        <v>4</v>
      </c>
      <c r="AO42">
        <v>4</v>
      </c>
      <c r="AP42">
        <v>4</v>
      </c>
      <c r="AQ42">
        <v>4</v>
      </c>
      <c r="AR42">
        <v>4</v>
      </c>
      <c r="AS42">
        <v>4</v>
      </c>
      <c r="AT42">
        <v>4</v>
      </c>
      <c r="AU42">
        <v>4</v>
      </c>
      <c r="AV42">
        <v>4</v>
      </c>
      <c r="AW42">
        <v>4</v>
      </c>
      <c r="AX42">
        <v>4</v>
      </c>
      <c r="AY42">
        <v>4</v>
      </c>
      <c r="AZ42">
        <v>4</v>
      </c>
      <c r="BA42">
        <v>4</v>
      </c>
      <c r="BB42">
        <v>4</v>
      </c>
      <c r="BC42">
        <v>4</v>
      </c>
      <c r="BD42">
        <v>4</v>
      </c>
      <c r="BE42">
        <v>4</v>
      </c>
      <c r="BF42">
        <v>4</v>
      </c>
      <c r="BG42">
        <v>4</v>
      </c>
      <c r="BH42">
        <v>4</v>
      </c>
      <c r="BI42">
        <v>4</v>
      </c>
      <c r="BJ42">
        <v>4</v>
      </c>
      <c r="BK42">
        <v>4</v>
      </c>
      <c r="BL42">
        <v>4</v>
      </c>
      <c r="BM42">
        <v>4</v>
      </c>
      <c r="BN42">
        <v>4</v>
      </c>
      <c r="BO42">
        <v>4</v>
      </c>
      <c r="BP42">
        <v>4</v>
      </c>
      <c r="BQ42">
        <v>4</v>
      </c>
      <c r="BR42">
        <v>2</v>
      </c>
      <c r="BS42">
        <v>2</v>
      </c>
      <c r="BT42">
        <v>1</v>
      </c>
      <c r="BU42">
        <v>2</v>
      </c>
      <c r="BV42">
        <v>2</v>
      </c>
      <c r="BW42">
        <v>3</v>
      </c>
      <c r="BX42">
        <v>1</v>
      </c>
      <c r="BY42">
        <v>1</v>
      </c>
      <c r="BZ42">
        <v>1</v>
      </c>
      <c r="CA42">
        <v>1</v>
      </c>
      <c r="CB42">
        <v>1</v>
      </c>
      <c r="CC42">
        <v>1</v>
      </c>
      <c r="CD42">
        <v>1</v>
      </c>
      <c r="CE42">
        <v>1</v>
      </c>
      <c r="CF42">
        <v>1</v>
      </c>
      <c r="CG42">
        <v>1</v>
      </c>
      <c r="CH42">
        <v>1</v>
      </c>
      <c r="CI42">
        <v>1</v>
      </c>
      <c r="CJ42">
        <v>1</v>
      </c>
      <c r="CK42">
        <v>2</v>
      </c>
      <c r="CL42">
        <v>6</v>
      </c>
      <c r="CM42">
        <v>1</v>
      </c>
      <c r="CN42">
        <v>1</v>
      </c>
      <c r="CO42">
        <v>5</v>
      </c>
      <c r="CP42">
        <v>1</v>
      </c>
      <c r="CQ42">
        <v>3</v>
      </c>
      <c r="CR42">
        <v>5</v>
      </c>
      <c r="CS42">
        <v>1</v>
      </c>
      <c r="CT42">
        <v>6</v>
      </c>
      <c r="CU42">
        <v>5</v>
      </c>
      <c r="CV42">
        <v>1</v>
      </c>
      <c r="CW42">
        <v>5</v>
      </c>
      <c r="CX42">
        <v>4</v>
      </c>
      <c r="CY42">
        <v>5</v>
      </c>
      <c r="CZ42">
        <v>3</v>
      </c>
      <c r="DA42">
        <v>2</v>
      </c>
      <c r="DB42">
        <v>5</v>
      </c>
      <c r="DC42">
        <v>5</v>
      </c>
      <c r="DD42">
        <v>2</v>
      </c>
      <c r="DE42">
        <v>3</v>
      </c>
      <c r="DF42">
        <v>5</v>
      </c>
      <c r="DG42">
        <v>5</v>
      </c>
      <c r="DH42">
        <v>4</v>
      </c>
      <c r="DI42">
        <v>3</v>
      </c>
      <c r="DJ42">
        <v>4</v>
      </c>
      <c r="DK42">
        <v>3</v>
      </c>
      <c r="DL42">
        <v>1</v>
      </c>
      <c r="DM42">
        <v>1</v>
      </c>
      <c r="DN42">
        <v>3</v>
      </c>
      <c r="DO42">
        <v>1</v>
      </c>
      <c r="DP42">
        <v>2</v>
      </c>
      <c r="DQ42">
        <v>1</v>
      </c>
      <c r="DR42">
        <v>5</v>
      </c>
      <c r="DS42">
        <v>4</v>
      </c>
      <c r="DT42">
        <v>294</v>
      </c>
      <c r="DX42">
        <f t="shared" si="11"/>
        <v>4</v>
      </c>
      <c r="DY42">
        <f t="shared" si="12"/>
        <v>4</v>
      </c>
      <c r="DZ42">
        <f t="shared" si="13"/>
        <v>4</v>
      </c>
      <c r="EA42">
        <f t="shared" si="14"/>
        <v>4</v>
      </c>
      <c r="EB42">
        <f t="shared" si="15"/>
        <v>4</v>
      </c>
      <c r="EC42">
        <f t="shared" si="16"/>
        <v>4</v>
      </c>
      <c r="ED42">
        <f t="shared" si="17"/>
        <v>4</v>
      </c>
      <c r="EE42">
        <f t="shared" si="18"/>
        <v>4</v>
      </c>
      <c r="EF42">
        <f t="shared" si="19"/>
        <v>4</v>
      </c>
      <c r="EG42">
        <f t="shared" si="20"/>
        <v>4</v>
      </c>
      <c r="EH42">
        <f t="shared" si="21"/>
        <v>4</v>
      </c>
      <c r="EI42">
        <f t="shared" si="22"/>
        <v>4</v>
      </c>
      <c r="EJ42">
        <f t="shared" si="99"/>
        <v>4</v>
      </c>
      <c r="EK42">
        <f t="shared" si="100"/>
        <v>4</v>
      </c>
      <c r="EL42">
        <f t="shared" si="101"/>
        <v>4</v>
      </c>
      <c r="EM42">
        <f t="shared" si="102"/>
        <v>4</v>
      </c>
      <c r="EN42">
        <f t="shared" si="103"/>
        <v>4</v>
      </c>
      <c r="EO42">
        <f t="shared" si="104"/>
        <v>4</v>
      </c>
      <c r="EP42">
        <f t="shared" si="104"/>
        <v>4</v>
      </c>
      <c r="EQ42">
        <f t="shared" si="23"/>
        <v>4</v>
      </c>
      <c r="ER42">
        <f t="shared" si="2"/>
        <v>4</v>
      </c>
      <c r="ES42">
        <f t="shared" si="24"/>
        <v>4</v>
      </c>
      <c r="ET42">
        <f t="shared" si="3"/>
        <v>4</v>
      </c>
      <c r="EU42">
        <f t="shared" si="4"/>
        <v>4</v>
      </c>
      <c r="EV42">
        <f t="shared" si="5"/>
        <v>4</v>
      </c>
      <c r="EW42">
        <f t="shared" si="25"/>
        <v>4</v>
      </c>
      <c r="EX42">
        <f t="shared" si="26"/>
        <v>4</v>
      </c>
      <c r="EY42">
        <f t="shared" si="27"/>
        <v>4</v>
      </c>
      <c r="EZ42">
        <f t="shared" si="28"/>
        <v>4</v>
      </c>
      <c r="FA42">
        <f t="shared" si="29"/>
        <v>4</v>
      </c>
      <c r="FB42">
        <f t="shared" si="30"/>
        <v>4</v>
      </c>
      <c r="FC42">
        <f t="shared" si="7"/>
        <v>4</v>
      </c>
      <c r="FD42">
        <f t="shared" si="31"/>
        <v>4</v>
      </c>
      <c r="FE42">
        <f t="shared" si="32"/>
        <v>4</v>
      </c>
      <c r="FF42">
        <f t="shared" si="33"/>
        <v>4</v>
      </c>
      <c r="FG42">
        <f t="shared" si="34"/>
        <v>4</v>
      </c>
      <c r="FI42">
        <f t="shared" si="98"/>
        <v>4</v>
      </c>
      <c r="FJ42">
        <f t="shared" si="36"/>
        <v>2</v>
      </c>
      <c r="FK42">
        <f t="shared" si="37"/>
        <v>1</v>
      </c>
      <c r="FL42">
        <f t="shared" si="38"/>
        <v>4</v>
      </c>
      <c r="FM42">
        <f t="shared" si="39"/>
        <v>2</v>
      </c>
      <c r="FN42">
        <f t="shared" si="40"/>
        <v>3</v>
      </c>
      <c r="FO42">
        <f t="shared" si="41"/>
        <v>1</v>
      </c>
      <c r="FP42">
        <f t="shared" si="42"/>
        <v>1</v>
      </c>
      <c r="FQ42">
        <f t="shared" si="43"/>
        <v>1</v>
      </c>
      <c r="FR42">
        <f t="shared" si="44"/>
        <v>1</v>
      </c>
      <c r="FS42">
        <f t="shared" si="45"/>
        <v>1</v>
      </c>
      <c r="FT42">
        <f t="shared" si="46"/>
        <v>1</v>
      </c>
      <c r="FU42">
        <f t="shared" si="47"/>
        <v>1</v>
      </c>
      <c r="FV42">
        <f t="shared" si="48"/>
        <v>1</v>
      </c>
      <c r="FW42">
        <f t="shared" si="49"/>
        <v>1</v>
      </c>
      <c r="FX42">
        <f t="shared" si="50"/>
        <v>1</v>
      </c>
      <c r="FY42">
        <f t="shared" si="51"/>
        <v>1</v>
      </c>
      <c r="FZ42">
        <f t="shared" si="52"/>
        <v>1</v>
      </c>
      <c r="GB42">
        <f t="shared" si="53"/>
        <v>1</v>
      </c>
      <c r="GC42">
        <f t="shared" si="54"/>
        <v>2</v>
      </c>
      <c r="GD42">
        <f t="shared" si="55"/>
        <v>6</v>
      </c>
      <c r="GE42">
        <f t="shared" si="56"/>
        <v>1</v>
      </c>
      <c r="GF42">
        <f t="shared" si="57"/>
        <v>1</v>
      </c>
      <c r="GG42">
        <f t="shared" si="58"/>
        <v>5</v>
      </c>
      <c r="GH42">
        <f t="shared" si="59"/>
        <v>1</v>
      </c>
      <c r="GI42">
        <f t="shared" si="60"/>
        <v>3</v>
      </c>
      <c r="GJ42">
        <f t="shared" si="61"/>
        <v>5</v>
      </c>
      <c r="GK42">
        <f t="shared" si="62"/>
        <v>1</v>
      </c>
      <c r="GL42">
        <f t="shared" si="96"/>
        <v>2</v>
      </c>
      <c r="GM42">
        <f t="shared" si="63"/>
        <v>5</v>
      </c>
      <c r="GN42">
        <f t="shared" si="64"/>
        <v>1</v>
      </c>
      <c r="GO42">
        <f t="shared" si="65"/>
        <v>5</v>
      </c>
      <c r="GP42">
        <f t="shared" si="66"/>
        <v>4</v>
      </c>
      <c r="GQ42">
        <f t="shared" si="67"/>
        <v>5</v>
      </c>
      <c r="GR42">
        <f t="shared" si="68"/>
        <v>3</v>
      </c>
      <c r="GS42">
        <f t="shared" si="69"/>
        <v>2</v>
      </c>
      <c r="GU42">
        <f t="shared" si="70"/>
        <v>1</v>
      </c>
      <c r="GV42">
        <f t="shared" si="71"/>
        <v>1</v>
      </c>
      <c r="GW42">
        <f t="shared" si="72"/>
        <v>2</v>
      </c>
      <c r="GX42">
        <f t="shared" si="73"/>
        <v>3</v>
      </c>
      <c r="GY42">
        <f t="shared" si="74"/>
        <v>1</v>
      </c>
      <c r="GZ42">
        <f t="shared" si="75"/>
        <v>1</v>
      </c>
      <c r="HA42">
        <f t="shared" si="76"/>
        <v>2</v>
      </c>
      <c r="HB42">
        <f t="shared" si="77"/>
        <v>3</v>
      </c>
      <c r="HC42">
        <f t="shared" si="78"/>
        <v>4</v>
      </c>
      <c r="HD42">
        <f t="shared" si="79"/>
        <v>3</v>
      </c>
      <c r="HE42">
        <f t="shared" si="80"/>
        <v>1</v>
      </c>
      <c r="HF42">
        <f t="shared" si="81"/>
        <v>1</v>
      </c>
      <c r="HG42">
        <f t="shared" si="82"/>
        <v>3</v>
      </c>
      <c r="HH42">
        <f t="shared" si="83"/>
        <v>1</v>
      </c>
      <c r="HI42">
        <f t="shared" si="84"/>
        <v>2</v>
      </c>
      <c r="HJ42">
        <f t="shared" si="85"/>
        <v>1</v>
      </c>
      <c r="HK42">
        <f t="shared" si="86"/>
        <v>1</v>
      </c>
      <c r="HL42">
        <f t="shared" si="87"/>
        <v>2</v>
      </c>
      <c r="HN42" s="10">
        <f t="shared" si="88"/>
        <v>4</v>
      </c>
      <c r="HO42" s="10">
        <f t="shared" si="89"/>
        <v>4</v>
      </c>
      <c r="HP42" s="10">
        <f t="shared" si="90"/>
        <v>1.5555555555555556</v>
      </c>
      <c r="HQ42" s="10">
        <f t="shared" si="91"/>
        <v>1.6666666666666667</v>
      </c>
      <c r="HR42" s="10">
        <f t="shared" si="92"/>
        <v>2.6666666666666665</v>
      </c>
      <c r="HS42" s="10">
        <f t="shared" si="93"/>
        <v>4.5</v>
      </c>
      <c r="HT42" s="10">
        <f t="shared" si="94"/>
        <v>5</v>
      </c>
      <c r="HU42">
        <f t="shared" si="95"/>
        <v>33</v>
      </c>
    </row>
    <row r="43" spans="1:229" x14ac:dyDescent="0.35">
      <c r="A43">
        <v>62</v>
      </c>
      <c r="B43" s="2">
        <v>44959.247777777775</v>
      </c>
      <c r="C43" s="2">
        <v>44959.254745370374</v>
      </c>
      <c r="D43">
        <v>0</v>
      </c>
      <c r="E43">
        <v>100</v>
      </c>
      <c r="F43">
        <v>602</v>
      </c>
      <c r="G43">
        <v>1</v>
      </c>
      <c r="H43" s="2">
        <v>44959.254745370374</v>
      </c>
      <c r="I43" t="s">
        <v>447</v>
      </c>
      <c r="J43" t="s">
        <v>370</v>
      </c>
      <c r="K43" t="s">
        <v>367</v>
      </c>
      <c r="L43">
        <v>0.80000001192092896</v>
      </c>
      <c r="M43">
        <v>1</v>
      </c>
      <c r="N43">
        <v>59</v>
      </c>
      <c r="O43">
        <v>2</v>
      </c>
      <c r="P43">
        <v>1</v>
      </c>
      <c r="V43">
        <v>1</v>
      </c>
      <c r="X43">
        <v>2</v>
      </c>
      <c r="Y43">
        <v>1</v>
      </c>
      <c r="Z43">
        <v>19</v>
      </c>
      <c r="AA43">
        <v>0</v>
      </c>
      <c r="AB43" t="s">
        <v>371</v>
      </c>
      <c r="AC43">
        <v>4</v>
      </c>
      <c r="AD43">
        <v>40</v>
      </c>
      <c r="AE43">
        <v>2</v>
      </c>
      <c r="AF43">
        <v>17</v>
      </c>
      <c r="AG43">
        <v>2</v>
      </c>
      <c r="AH43">
        <v>4</v>
      </c>
      <c r="AI43">
        <v>5</v>
      </c>
      <c r="AJ43">
        <v>4</v>
      </c>
      <c r="AK43">
        <v>5</v>
      </c>
      <c r="AL43">
        <v>4</v>
      </c>
      <c r="AM43">
        <v>6</v>
      </c>
      <c r="AN43">
        <v>5</v>
      </c>
      <c r="AO43">
        <v>4</v>
      </c>
      <c r="AP43">
        <v>4</v>
      </c>
      <c r="AQ43">
        <v>4</v>
      </c>
      <c r="AR43">
        <v>2</v>
      </c>
      <c r="AS43">
        <v>4</v>
      </c>
      <c r="AT43">
        <v>5</v>
      </c>
      <c r="AU43">
        <v>2</v>
      </c>
      <c r="AV43">
        <v>6</v>
      </c>
      <c r="AW43">
        <v>4</v>
      </c>
      <c r="AX43">
        <v>6</v>
      </c>
      <c r="AY43">
        <v>4</v>
      </c>
      <c r="AZ43">
        <v>6</v>
      </c>
      <c r="BA43">
        <v>2</v>
      </c>
      <c r="BB43">
        <v>6</v>
      </c>
      <c r="BC43">
        <v>4</v>
      </c>
      <c r="BD43">
        <v>6</v>
      </c>
      <c r="BE43">
        <v>4</v>
      </c>
      <c r="BF43">
        <v>6</v>
      </c>
      <c r="BG43">
        <v>4</v>
      </c>
      <c r="BH43">
        <v>3</v>
      </c>
      <c r="BI43">
        <v>4</v>
      </c>
      <c r="BJ43">
        <v>4</v>
      </c>
      <c r="BK43">
        <v>2</v>
      </c>
      <c r="BL43">
        <v>3</v>
      </c>
      <c r="BM43">
        <v>5</v>
      </c>
      <c r="BN43">
        <v>2</v>
      </c>
      <c r="BO43">
        <v>2</v>
      </c>
      <c r="BP43">
        <v>4</v>
      </c>
      <c r="BQ43">
        <v>3</v>
      </c>
      <c r="BR43">
        <v>1</v>
      </c>
      <c r="BS43">
        <v>4</v>
      </c>
      <c r="BT43">
        <v>3</v>
      </c>
      <c r="BU43">
        <v>2</v>
      </c>
      <c r="BV43">
        <v>3</v>
      </c>
      <c r="BW43">
        <v>1</v>
      </c>
      <c r="BX43">
        <v>5</v>
      </c>
      <c r="BY43">
        <v>2</v>
      </c>
      <c r="BZ43">
        <v>1</v>
      </c>
      <c r="CA43">
        <v>1</v>
      </c>
      <c r="CB43">
        <v>2</v>
      </c>
      <c r="CC43">
        <v>5</v>
      </c>
      <c r="CD43">
        <v>2</v>
      </c>
      <c r="CE43">
        <v>1</v>
      </c>
      <c r="CF43">
        <v>2</v>
      </c>
      <c r="CG43">
        <v>5</v>
      </c>
      <c r="CH43">
        <v>1</v>
      </c>
      <c r="CI43">
        <v>2</v>
      </c>
      <c r="CJ43">
        <v>3</v>
      </c>
      <c r="CK43">
        <v>5</v>
      </c>
      <c r="CL43">
        <v>6</v>
      </c>
      <c r="CM43">
        <v>1</v>
      </c>
      <c r="CN43">
        <v>5</v>
      </c>
      <c r="CO43">
        <v>5</v>
      </c>
      <c r="CP43">
        <v>2</v>
      </c>
      <c r="CQ43">
        <v>4</v>
      </c>
      <c r="CR43">
        <v>6</v>
      </c>
      <c r="CS43">
        <v>2</v>
      </c>
      <c r="CT43">
        <v>4</v>
      </c>
      <c r="CU43">
        <v>7</v>
      </c>
      <c r="CV43">
        <v>1</v>
      </c>
      <c r="CW43">
        <v>6</v>
      </c>
      <c r="CX43">
        <v>7</v>
      </c>
      <c r="CY43">
        <v>1</v>
      </c>
      <c r="CZ43">
        <v>5</v>
      </c>
      <c r="DA43">
        <v>1</v>
      </c>
      <c r="DB43">
        <v>5</v>
      </c>
      <c r="DC43">
        <v>5</v>
      </c>
      <c r="DD43">
        <v>4</v>
      </c>
      <c r="DE43">
        <v>4</v>
      </c>
      <c r="DF43">
        <v>5</v>
      </c>
      <c r="DG43">
        <v>5</v>
      </c>
      <c r="DH43">
        <v>2</v>
      </c>
      <c r="DI43">
        <v>3</v>
      </c>
      <c r="DJ43">
        <v>2</v>
      </c>
      <c r="DK43">
        <v>4</v>
      </c>
      <c r="DL43">
        <v>1</v>
      </c>
      <c r="DM43">
        <v>3</v>
      </c>
      <c r="DN43">
        <v>2</v>
      </c>
      <c r="DO43">
        <v>1</v>
      </c>
      <c r="DP43">
        <v>2</v>
      </c>
      <c r="DQ43">
        <v>1</v>
      </c>
      <c r="DR43">
        <v>5</v>
      </c>
      <c r="DS43">
        <v>5</v>
      </c>
      <c r="DT43">
        <v>353</v>
      </c>
      <c r="DX43">
        <f t="shared" si="11"/>
        <v>4</v>
      </c>
      <c r="DY43">
        <f t="shared" si="12"/>
        <v>5</v>
      </c>
      <c r="DZ43">
        <f t="shared" si="13"/>
        <v>4</v>
      </c>
      <c r="EA43">
        <f t="shared" si="14"/>
        <v>5</v>
      </c>
      <c r="EB43">
        <f t="shared" si="15"/>
        <v>4</v>
      </c>
      <c r="EC43">
        <f t="shared" si="16"/>
        <v>6</v>
      </c>
      <c r="ED43">
        <f t="shared" si="17"/>
        <v>5</v>
      </c>
      <c r="EE43">
        <f t="shared" si="18"/>
        <v>4</v>
      </c>
      <c r="EF43">
        <f t="shared" si="19"/>
        <v>4</v>
      </c>
      <c r="EG43">
        <f t="shared" si="20"/>
        <v>4</v>
      </c>
      <c r="EH43">
        <f t="shared" si="21"/>
        <v>6</v>
      </c>
      <c r="EI43">
        <f t="shared" si="22"/>
        <v>4</v>
      </c>
      <c r="EJ43">
        <f t="shared" si="99"/>
        <v>5</v>
      </c>
      <c r="EK43">
        <f t="shared" si="100"/>
        <v>2</v>
      </c>
      <c r="EL43">
        <f t="shared" si="101"/>
        <v>6</v>
      </c>
      <c r="EM43">
        <f t="shared" si="102"/>
        <v>4</v>
      </c>
      <c r="EN43">
        <f t="shared" si="103"/>
        <v>6</v>
      </c>
      <c r="EO43">
        <f t="shared" si="104"/>
        <v>4</v>
      </c>
      <c r="EP43">
        <f t="shared" si="104"/>
        <v>6</v>
      </c>
      <c r="EQ43">
        <f t="shared" si="23"/>
        <v>6</v>
      </c>
      <c r="ER43">
        <f t="shared" si="2"/>
        <v>6</v>
      </c>
      <c r="ES43">
        <f t="shared" si="24"/>
        <v>4</v>
      </c>
      <c r="ET43">
        <f t="shared" si="3"/>
        <v>6</v>
      </c>
      <c r="EU43">
        <f t="shared" si="4"/>
        <v>4</v>
      </c>
      <c r="EV43">
        <f t="shared" si="5"/>
        <v>6</v>
      </c>
      <c r="EW43">
        <f t="shared" si="25"/>
        <v>4</v>
      </c>
      <c r="EX43">
        <f t="shared" si="26"/>
        <v>5</v>
      </c>
      <c r="EY43">
        <f t="shared" si="27"/>
        <v>4</v>
      </c>
      <c r="EZ43">
        <f t="shared" si="28"/>
        <v>4</v>
      </c>
      <c r="FA43">
        <f t="shared" si="29"/>
        <v>6</v>
      </c>
      <c r="FB43">
        <f t="shared" si="30"/>
        <v>5</v>
      </c>
      <c r="FC43">
        <f t="shared" si="7"/>
        <v>5</v>
      </c>
      <c r="FD43">
        <f t="shared" si="31"/>
        <v>6</v>
      </c>
      <c r="FE43">
        <f t="shared" si="32"/>
        <v>6</v>
      </c>
      <c r="FF43">
        <f t="shared" si="33"/>
        <v>4</v>
      </c>
      <c r="FG43">
        <f t="shared" si="34"/>
        <v>5</v>
      </c>
      <c r="FI43">
        <f t="shared" si="98"/>
        <v>5</v>
      </c>
      <c r="FJ43">
        <f t="shared" si="36"/>
        <v>4</v>
      </c>
      <c r="FK43">
        <f t="shared" si="37"/>
        <v>3</v>
      </c>
      <c r="FL43">
        <f t="shared" si="38"/>
        <v>4</v>
      </c>
      <c r="FM43">
        <f t="shared" si="39"/>
        <v>3</v>
      </c>
      <c r="FN43">
        <f t="shared" si="40"/>
        <v>5</v>
      </c>
      <c r="FO43">
        <f t="shared" si="41"/>
        <v>5</v>
      </c>
      <c r="FP43">
        <f t="shared" si="42"/>
        <v>2</v>
      </c>
      <c r="FQ43">
        <f t="shared" si="43"/>
        <v>1</v>
      </c>
      <c r="FR43">
        <f t="shared" si="44"/>
        <v>1</v>
      </c>
      <c r="FS43">
        <f t="shared" si="45"/>
        <v>2</v>
      </c>
      <c r="FT43">
        <f t="shared" si="46"/>
        <v>5</v>
      </c>
      <c r="FU43">
        <f t="shared" si="47"/>
        <v>2</v>
      </c>
      <c r="FV43">
        <f t="shared" si="48"/>
        <v>1</v>
      </c>
      <c r="FW43">
        <f t="shared" si="49"/>
        <v>2</v>
      </c>
      <c r="FX43">
        <f t="shared" si="50"/>
        <v>5</v>
      </c>
      <c r="FY43">
        <f t="shared" si="51"/>
        <v>1</v>
      </c>
      <c r="FZ43">
        <f t="shared" si="52"/>
        <v>2</v>
      </c>
      <c r="GB43">
        <f t="shared" si="53"/>
        <v>3</v>
      </c>
      <c r="GC43">
        <f t="shared" si="54"/>
        <v>5</v>
      </c>
      <c r="GD43">
        <f t="shared" si="55"/>
        <v>6</v>
      </c>
      <c r="GE43">
        <f t="shared" si="56"/>
        <v>1</v>
      </c>
      <c r="GF43">
        <f t="shared" si="57"/>
        <v>5</v>
      </c>
      <c r="GG43">
        <f t="shared" si="58"/>
        <v>5</v>
      </c>
      <c r="GH43">
        <f t="shared" si="59"/>
        <v>2</v>
      </c>
      <c r="GI43">
        <f t="shared" si="60"/>
        <v>4</v>
      </c>
      <c r="GJ43">
        <f t="shared" si="61"/>
        <v>6</v>
      </c>
      <c r="GK43">
        <f t="shared" si="62"/>
        <v>2</v>
      </c>
      <c r="GL43">
        <f t="shared" si="96"/>
        <v>4</v>
      </c>
      <c r="GM43">
        <f t="shared" si="63"/>
        <v>7</v>
      </c>
      <c r="GN43">
        <f t="shared" si="64"/>
        <v>1</v>
      </c>
      <c r="GO43">
        <f t="shared" si="65"/>
        <v>6</v>
      </c>
      <c r="GP43">
        <f t="shared" si="66"/>
        <v>7</v>
      </c>
      <c r="GQ43">
        <f t="shared" si="67"/>
        <v>1</v>
      </c>
      <c r="GR43">
        <f t="shared" si="68"/>
        <v>5</v>
      </c>
      <c r="GS43">
        <f t="shared" si="69"/>
        <v>1</v>
      </c>
      <c r="GU43">
        <f t="shared" si="70"/>
        <v>1</v>
      </c>
      <c r="GV43">
        <f t="shared" si="71"/>
        <v>1</v>
      </c>
      <c r="GW43">
        <f t="shared" si="72"/>
        <v>4</v>
      </c>
      <c r="GX43">
        <f t="shared" si="73"/>
        <v>4</v>
      </c>
      <c r="GY43">
        <f t="shared" si="74"/>
        <v>1</v>
      </c>
      <c r="GZ43">
        <f t="shared" si="75"/>
        <v>1</v>
      </c>
      <c r="HA43">
        <f t="shared" si="76"/>
        <v>4</v>
      </c>
      <c r="HB43">
        <f t="shared" si="77"/>
        <v>3</v>
      </c>
      <c r="HC43">
        <f t="shared" si="78"/>
        <v>2</v>
      </c>
      <c r="HD43">
        <f t="shared" si="79"/>
        <v>4</v>
      </c>
      <c r="HE43">
        <f t="shared" si="80"/>
        <v>1</v>
      </c>
      <c r="HF43">
        <f t="shared" si="81"/>
        <v>3</v>
      </c>
      <c r="HG43">
        <f t="shared" si="82"/>
        <v>2</v>
      </c>
      <c r="HH43">
        <f t="shared" si="83"/>
        <v>1</v>
      </c>
      <c r="HI43">
        <f t="shared" si="84"/>
        <v>2</v>
      </c>
      <c r="HJ43">
        <f t="shared" si="85"/>
        <v>1</v>
      </c>
      <c r="HK43">
        <f t="shared" si="86"/>
        <v>1</v>
      </c>
      <c r="HL43">
        <f t="shared" si="87"/>
        <v>1</v>
      </c>
      <c r="HN43" s="10">
        <f t="shared" si="88"/>
        <v>4.5555555555555554</v>
      </c>
      <c r="HO43" s="10">
        <f t="shared" si="89"/>
        <v>5.1111111111111107</v>
      </c>
      <c r="HP43" s="10">
        <f t="shared" si="90"/>
        <v>2.9444444444444446</v>
      </c>
      <c r="HQ43" s="10">
        <f t="shared" si="91"/>
        <v>1.6666666666666667</v>
      </c>
      <c r="HR43" s="10">
        <f t="shared" si="92"/>
        <v>4.833333333333333</v>
      </c>
      <c r="HS43" s="10">
        <f t="shared" si="93"/>
        <v>5.333333333333333</v>
      </c>
      <c r="HT43" s="10">
        <f t="shared" si="94"/>
        <v>6.2</v>
      </c>
      <c r="HU43">
        <f t="shared" si="95"/>
        <v>37</v>
      </c>
    </row>
    <row r="44" spans="1:229" x14ac:dyDescent="0.35">
      <c r="A44">
        <v>63</v>
      </c>
      <c r="B44" s="2">
        <v>44959.294259259259</v>
      </c>
      <c r="C44" s="2">
        <v>44959.299872685187</v>
      </c>
      <c r="D44">
        <v>0</v>
      </c>
      <c r="E44">
        <v>100</v>
      </c>
      <c r="F44">
        <v>484</v>
      </c>
      <c r="G44">
        <v>1</v>
      </c>
      <c r="H44" s="2">
        <v>44959.299884259257</v>
      </c>
      <c r="I44" t="s">
        <v>448</v>
      </c>
      <c r="J44" t="s">
        <v>370</v>
      </c>
      <c r="K44" t="s">
        <v>367</v>
      </c>
      <c r="L44">
        <v>0.89999997615814198</v>
      </c>
      <c r="M44">
        <v>1</v>
      </c>
      <c r="N44">
        <v>44</v>
      </c>
      <c r="O44">
        <v>2</v>
      </c>
      <c r="P44">
        <v>1</v>
      </c>
      <c r="V44">
        <v>1</v>
      </c>
      <c r="X44">
        <v>2</v>
      </c>
      <c r="Y44">
        <v>1</v>
      </c>
      <c r="Z44">
        <v>1</v>
      </c>
      <c r="AA44">
        <v>2</v>
      </c>
      <c r="AB44">
        <v>1</v>
      </c>
      <c r="AC44">
        <v>3</v>
      </c>
      <c r="AD44">
        <v>4</v>
      </c>
      <c r="AE44">
        <v>2</v>
      </c>
      <c r="AF44">
        <v>4</v>
      </c>
      <c r="AG44">
        <v>2</v>
      </c>
      <c r="AH44">
        <v>5</v>
      </c>
      <c r="AI44">
        <v>3</v>
      </c>
      <c r="AJ44">
        <v>2</v>
      </c>
      <c r="AK44">
        <v>2</v>
      </c>
      <c r="AL44">
        <v>2</v>
      </c>
      <c r="AM44">
        <v>3</v>
      </c>
      <c r="AN44">
        <v>2</v>
      </c>
      <c r="AO44">
        <v>2</v>
      </c>
      <c r="AP44">
        <v>6</v>
      </c>
      <c r="AQ44">
        <v>1</v>
      </c>
      <c r="AR44">
        <v>6</v>
      </c>
      <c r="AS44">
        <v>2</v>
      </c>
      <c r="AT44">
        <v>2</v>
      </c>
      <c r="AU44">
        <v>3</v>
      </c>
      <c r="AV44">
        <v>5</v>
      </c>
      <c r="AW44">
        <v>2</v>
      </c>
      <c r="AX44">
        <v>6</v>
      </c>
      <c r="AY44">
        <v>4</v>
      </c>
      <c r="AZ44">
        <v>6</v>
      </c>
      <c r="BA44">
        <v>3</v>
      </c>
      <c r="BB44">
        <v>5</v>
      </c>
      <c r="BC44">
        <v>3</v>
      </c>
      <c r="BD44">
        <v>5</v>
      </c>
      <c r="BE44">
        <v>4</v>
      </c>
      <c r="BF44">
        <v>5</v>
      </c>
      <c r="BG44">
        <v>3</v>
      </c>
      <c r="BH44">
        <v>3</v>
      </c>
      <c r="BI44">
        <v>6</v>
      </c>
      <c r="BJ44">
        <v>6</v>
      </c>
      <c r="BK44">
        <v>6</v>
      </c>
      <c r="BL44">
        <v>6</v>
      </c>
      <c r="BM44">
        <v>3</v>
      </c>
      <c r="BN44">
        <v>5</v>
      </c>
      <c r="BO44">
        <v>6</v>
      </c>
      <c r="BP44">
        <v>4</v>
      </c>
      <c r="BQ44">
        <v>6</v>
      </c>
      <c r="BR44">
        <v>2</v>
      </c>
      <c r="BS44">
        <v>2</v>
      </c>
      <c r="BT44">
        <v>2</v>
      </c>
      <c r="BU44">
        <v>2</v>
      </c>
      <c r="BV44">
        <v>2</v>
      </c>
      <c r="BW44">
        <v>2</v>
      </c>
      <c r="BX44">
        <v>3</v>
      </c>
      <c r="BY44">
        <v>2</v>
      </c>
      <c r="BZ44">
        <v>2</v>
      </c>
      <c r="CA44">
        <v>1</v>
      </c>
      <c r="CB44">
        <v>2</v>
      </c>
      <c r="CC44">
        <v>2</v>
      </c>
      <c r="CD44">
        <v>2</v>
      </c>
      <c r="CE44">
        <v>1</v>
      </c>
      <c r="CF44">
        <v>1</v>
      </c>
      <c r="CG44">
        <v>2</v>
      </c>
      <c r="CH44">
        <v>1</v>
      </c>
      <c r="CI44">
        <v>2</v>
      </c>
      <c r="CJ44">
        <v>2</v>
      </c>
      <c r="CK44">
        <v>2</v>
      </c>
      <c r="CL44">
        <v>6</v>
      </c>
      <c r="CM44">
        <v>2</v>
      </c>
      <c r="CN44">
        <v>2</v>
      </c>
      <c r="CO44">
        <v>6</v>
      </c>
      <c r="CP44">
        <v>3</v>
      </c>
      <c r="CQ44">
        <v>3</v>
      </c>
      <c r="CR44">
        <v>7</v>
      </c>
      <c r="CS44">
        <v>2</v>
      </c>
      <c r="CT44">
        <v>6</v>
      </c>
      <c r="CU44">
        <v>6</v>
      </c>
      <c r="CV44">
        <v>1</v>
      </c>
      <c r="CW44">
        <v>4</v>
      </c>
      <c r="CX44">
        <v>7</v>
      </c>
      <c r="CY44">
        <v>2</v>
      </c>
      <c r="CZ44">
        <v>2</v>
      </c>
      <c r="DA44">
        <v>1</v>
      </c>
      <c r="DB44">
        <v>4</v>
      </c>
      <c r="DC44">
        <v>4</v>
      </c>
      <c r="DD44">
        <v>4</v>
      </c>
      <c r="DE44">
        <v>4</v>
      </c>
      <c r="DF44">
        <v>4</v>
      </c>
      <c r="DG44">
        <v>4</v>
      </c>
      <c r="DH44">
        <v>4</v>
      </c>
      <c r="DI44">
        <v>3</v>
      </c>
      <c r="DJ44">
        <v>4</v>
      </c>
      <c r="DK44">
        <v>4</v>
      </c>
      <c r="DL44">
        <v>2</v>
      </c>
      <c r="DM44">
        <v>4</v>
      </c>
      <c r="DN44">
        <v>2</v>
      </c>
      <c r="DO44">
        <v>3</v>
      </c>
      <c r="DP44">
        <v>2</v>
      </c>
      <c r="DQ44">
        <v>2</v>
      </c>
      <c r="DR44">
        <v>4</v>
      </c>
      <c r="DS44">
        <v>4</v>
      </c>
      <c r="DT44">
        <v>314</v>
      </c>
      <c r="DX44">
        <f t="shared" si="11"/>
        <v>5</v>
      </c>
      <c r="DY44">
        <f t="shared" si="12"/>
        <v>3</v>
      </c>
      <c r="DZ44">
        <f t="shared" si="13"/>
        <v>2</v>
      </c>
      <c r="EA44">
        <f t="shared" si="14"/>
        <v>2</v>
      </c>
      <c r="EB44">
        <f t="shared" si="15"/>
        <v>2</v>
      </c>
      <c r="EC44">
        <f t="shared" si="16"/>
        <v>3</v>
      </c>
      <c r="ED44">
        <f t="shared" si="17"/>
        <v>2</v>
      </c>
      <c r="EE44">
        <f t="shared" si="18"/>
        <v>2</v>
      </c>
      <c r="EF44">
        <f t="shared" si="19"/>
        <v>2</v>
      </c>
      <c r="EG44">
        <f t="shared" si="20"/>
        <v>1</v>
      </c>
      <c r="EH44">
        <f t="shared" si="21"/>
        <v>2</v>
      </c>
      <c r="EI44">
        <f t="shared" si="22"/>
        <v>2</v>
      </c>
      <c r="EJ44">
        <f t="shared" si="99"/>
        <v>2</v>
      </c>
      <c r="EK44">
        <f t="shared" si="100"/>
        <v>3</v>
      </c>
      <c r="EL44">
        <f t="shared" si="101"/>
        <v>5</v>
      </c>
      <c r="EM44">
        <f t="shared" si="102"/>
        <v>2</v>
      </c>
      <c r="EN44">
        <f t="shared" si="103"/>
        <v>6</v>
      </c>
      <c r="EO44">
        <f t="shared" si="104"/>
        <v>4</v>
      </c>
      <c r="EP44">
        <f t="shared" si="104"/>
        <v>6</v>
      </c>
      <c r="EQ44">
        <f t="shared" si="23"/>
        <v>5</v>
      </c>
      <c r="ER44">
        <f t="shared" si="2"/>
        <v>5</v>
      </c>
      <c r="ES44">
        <f t="shared" si="24"/>
        <v>5</v>
      </c>
      <c r="ET44">
        <f t="shared" si="3"/>
        <v>5</v>
      </c>
      <c r="EU44">
        <f t="shared" si="4"/>
        <v>4</v>
      </c>
      <c r="EV44">
        <f t="shared" si="5"/>
        <v>5</v>
      </c>
      <c r="EW44">
        <f t="shared" si="25"/>
        <v>5</v>
      </c>
      <c r="EX44">
        <f t="shared" si="26"/>
        <v>5</v>
      </c>
      <c r="EY44">
        <f t="shared" si="27"/>
        <v>2</v>
      </c>
      <c r="EZ44">
        <f t="shared" si="28"/>
        <v>2</v>
      </c>
      <c r="FA44">
        <f t="shared" si="29"/>
        <v>2</v>
      </c>
      <c r="FB44">
        <f t="shared" si="30"/>
        <v>2</v>
      </c>
      <c r="FC44">
        <f t="shared" si="7"/>
        <v>3</v>
      </c>
      <c r="FD44">
        <f t="shared" si="31"/>
        <v>3</v>
      </c>
      <c r="FE44">
        <f t="shared" si="32"/>
        <v>2</v>
      </c>
      <c r="FF44">
        <f t="shared" si="33"/>
        <v>4</v>
      </c>
      <c r="FG44">
        <f t="shared" si="34"/>
        <v>2</v>
      </c>
      <c r="FI44">
        <f t="shared" si="98"/>
        <v>4</v>
      </c>
      <c r="FJ44">
        <f t="shared" si="36"/>
        <v>2</v>
      </c>
      <c r="FK44">
        <f t="shared" si="37"/>
        <v>2</v>
      </c>
      <c r="FL44">
        <f t="shared" si="38"/>
        <v>4</v>
      </c>
      <c r="FM44">
        <f t="shared" si="39"/>
        <v>2</v>
      </c>
      <c r="FN44">
        <f t="shared" si="40"/>
        <v>4</v>
      </c>
      <c r="FO44">
        <f t="shared" si="41"/>
        <v>3</v>
      </c>
      <c r="FP44">
        <f t="shared" si="42"/>
        <v>2</v>
      </c>
      <c r="FQ44">
        <f t="shared" si="43"/>
        <v>2</v>
      </c>
      <c r="FR44">
        <f t="shared" si="44"/>
        <v>1</v>
      </c>
      <c r="FS44">
        <f t="shared" si="45"/>
        <v>2</v>
      </c>
      <c r="FT44">
        <f t="shared" si="46"/>
        <v>2</v>
      </c>
      <c r="FU44">
        <f t="shared" si="47"/>
        <v>2</v>
      </c>
      <c r="FV44">
        <f t="shared" si="48"/>
        <v>1</v>
      </c>
      <c r="FW44">
        <f t="shared" si="49"/>
        <v>1</v>
      </c>
      <c r="FX44">
        <f t="shared" si="50"/>
        <v>2</v>
      </c>
      <c r="FY44">
        <f t="shared" si="51"/>
        <v>1</v>
      </c>
      <c r="FZ44">
        <f t="shared" si="52"/>
        <v>2</v>
      </c>
      <c r="GB44">
        <f t="shared" si="53"/>
        <v>2</v>
      </c>
      <c r="GC44">
        <f t="shared" si="54"/>
        <v>2</v>
      </c>
      <c r="GD44">
        <f t="shared" si="55"/>
        <v>6</v>
      </c>
      <c r="GE44">
        <f t="shared" si="56"/>
        <v>2</v>
      </c>
      <c r="GF44">
        <f t="shared" si="57"/>
        <v>2</v>
      </c>
      <c r="GG44">
        <f t="shared" si="58"/>
        <v>6</v>
      </c>
      <c r="GH44">
        <f t="shared" si="59"/>
        <v>3</v>
      </c>
      <c r="GI44">
        <f t="shared" si="60"/>
        <v>3</v>
      </c>
      <c r="GJ44">
        <f t="shared" si="61"/>
        <v>7</v>
      </c>
      <c r="GK44">
        <f t="shared" si="62"/>
        <v>2</v>
      </c>
      <c r="GL44">
        <f t="shared" si="96"/>
        <v>2</v>
      </c>
      <c r="GM44">
        <f t="shared" si="63"/>
        <v>6</v>
      </c>
      <c r="GN44">
        <f t="shared" si="64"/>
        <v>1</v>
      </c>
      <c r="GO44">
        <f t="shared" si="65"/>
        <v>4</v>
      </c>
      <c r="GP44">
        <f t="shared" si="66"/>
        <v>7</v>
      </c>
      <c r="GQ44">
        <f t="shared" si="67"/>
        <v>2</v>
      </c>
      <c r="GR44">
        <f t="shared" si="68"/>
        <v>2</v>
      </c>
      <c r="GS44">
        <f t="shared" si="69"/>
        <v>1</v>
      </c>
      <c r="GU44">
        <f t="shared" si="70"/>
        <v>2</v>
      </c>
      <c r="GV44">
        <f t="shared" si="71"/>
        <v>2</v>
      </c>
      <c r="GW44">
        <f t="shared" si="72"/>
        <v>4</v>
      </c>
      <c r="GX44">
        <f t="shared" si="73"/>
        <v>4</v>
      </c>
      <c r="GY44">
        <f t="shared" si="74"/>
        <v>2</v>
      </c>
      <c r="GZ44">
        <f t="shared" si="75"/>
        <v>2</v>
      </c>
      <c r="HA44">
        <f t="shared" si="76"/>
        <v>2</v>
      </c>
      <c r="HB44">
        <f t="shared" si="77"/>
        <v>3</v>
      </c>
      <c r="HC44">
        <f t="shared" si="78"/>
        <v>4</v>
      </c>
      <c r="HD44">
        <f t="shared" si="79"/>
        <v>4</v>
      </c>
      <c r="HE44">
        <f t="shared" si="80"/>
        <v>2</v>
      </c>
      <c r="HF44">
        <f t="shared" si="81"/>
        <v>4</v>
      </c>
      <c r="HG44">
        <f t="shared" si="82"/>
        <v>2</v>
      </c>
      <c r="HH44">
        <f t="shared" si="83"/>
        <v>3</v>
      </c>
      <c r="HI44">
        <f t="shared" si="84"/>
        <v>2</v>
      </c>
      <c r="HJ44">
        <f t="shared" si="85"/>
        <v>2</v>
      </c>
      <c r="HK44">
        <f t="shared" si="86"/>
        <v>2</v>
      </c>
      <c r="HL44">
        <f t="shared" si="87"/>
        <v>2</v>
      </c>
      <c r="HN44" s="10">
        <f t="shared" si="88"/>
        <v>2.7777777777777777</v>
      </c>
      <c r="HO44" s="10">
        <f t="shared" si="89"/>
        <v>3.7222222222222223</v>
      </c>
      <c r="HP44" s="10">
        <f t="shared" si="90"/>
        <v>2.1666666666666665</v>
      </c>
      <c r="HQ44" s="10">
        <f t="shared" si="91"/>
        <v>2</v>
      </c>
      <c r="HR44" s="10">
        <f t="shared" si="92"/>
        <v>2.5</v>
      </c>
      <c r="HS44" s="10">
        <f t="shared" si="93"/>
        <v>5.5</v>
      </c>
      <c r="HT44" s="10">
        <f t="shared" si="94"/>
        <v>6.4</v>
      </c>
      <c r="HU44">
        <f t="shared" si="95"/>
        <v>48</v>
      </c>
    </row>
    <row r="45" spans="1:229" x14ac:dyDescent="0.35">
      <c r="A45">
        <v>64</v>
      </c>
      <c r="B45" s="2">
        <v>44959.339189814818</v>
      </c>
      <c r="C45" s="2">
        <v>44959.346817129626</v>
      </c>
      <c r="D45">
        <v>0</v>
      </c>
      <c r="E45">
        <v>100</v>
      </c>
      <c r="F45">
        <v>659</v>
      </c>
      <c r="G45">
        <v>1</v>
      </c>
      <c r="H45" s="2">
        <v>44959.34684027778</v>
      </c>
      <c r="I45" t="s">
        <v>449</v>
      </c>
      <c r="J45" t="s">
        <v>370</v>
      </c>
      <c r="K45" t="s">
        <v>367</v>
      </c>
      <c r="L45">
        <v>0.89999997615814198</v>
      </c>
      <c r="M45">
        <v>1</v>
      </c>
      <c r="N45">
        <v>56</v>
      </c>
      <c r="O45">
        <v>2</v>
      </c>
      <c r="P45">
        <v>1</v>
      </c>
      <c r="V45">
        <v>1</v>
      </c>
      <c r="X45">
        <v>2</v>
      </c>
      <c r="Y45">
        <v>1</v>
      </c>
      <c r="Z45">
        <v>20</v>
      </c>
      <c r="AB45" t="s">
        <v>368</v>
      </c>
      <c r="AC45">
        <v>4</v>
      </c>
      <c r="AD45">
        <v>40</v>
      </c>
      <c r="AE45">
        <v>3</v>
      </c>
      <c r="AF45">
        <v>8</v>
      </c>
      <c r="AG45">
        <v>2</v>
      </c>
      <c r="AH45">
        <v>1</v>
      </c>
      <c r="AI45">
        <v>1</v>
      </c>
      <c r="AJ45">
        <v>1</v>
      </c>
      <c r="AK45">
        <v>1</v>
      </c>
      <c r="AL45">
        <v>1</v>
      </c>
      <c r="AM45">
        <v>1</v>
      </c>
      <c r="AN45">
        <v>1</v>
      </c>
      <c r="AO45">
        <v>1</v>
      </c>
      <c r="AP45">
        <v>7</v>
      </c>
      <c r="AQ45">
        <v>1</v>
      </c>
      <c r="AR45">
        <v>6</v>
      </c>
      <c r="AS45">
        <v>1</v>
      </c>
      <c r="AT45">
        <v>1</v>
      </c>
      <c r="AU45">
        <v>1</v>
      </c>
      <c r="AV45">
        <v>1</v>
      </c>
      <c r="AW45">
        <v>1</v>
      </c>
      <c r="AX45">
        <v>2</v>
      </c>
      <c r="AY45">
        <v>1</v>
      </c>
      <c r="AZ45">
        <v>1</v>
      </c>
      <c r="BA45">
        <v>7</v>
      </c>
      <c r="BB45">
        <v>1</v>
      </c>
      <c r="BC45">
        <v>7</v>
      </c>
      <c r="BD45">
        <v>1</v>
      </c>
      <c r="BE45">
        <v>1</v>
      </c>
      <c r="BF45">
        <v>1</v>
      </c>
      <c r="BG45">
        <v>7</v>
      </c>
      <c r="BH45">
        <v>7</v>
      </c>
      <c r="BI45">
        <v>7</v>
      </c>
      <c r="BJ45">
        <v>7</v>
      </c>
      <c r="BK45">
        <v>7</v>
      </c>
      <c r="BL45">
        <v>7</v>
      </c>
      <c r="BM45">
        <v>1</v>
      </c>
      <c r="BN45">
        <v>6</v>
      </c>
      <c r="BO45">
        <v>7</v>
      </c>
      <c r="BP45">
        <v>7</v>
      </c>
      <c r="BQ45">
        <v>7</v>
      </c>
      <c r="BR45">
        <v>4</v>
      </c>
      <c r="BS45">
        <v>1</v>
      </c>
      <c r="BT45">
        <v>1</v>
      </c>
      <c r="BU45">
        <v>5</v>
      </c>
      <c r="BV45">
        <v>1</v>
      </c>
      <c r="BW45">
        <v>5</v>
      </c>
      <c r="BX45">
        <v>2</v>
      </c>
      <c r="BY45">
        <v>1</v>
      </c>
      <c r="BZ45">
        <v>1</v>
      </c>
      <c r="CA45">
        <v>1</v>
      </c>
      <c r="CB45">
        <v>1</v>
      </c>
      <c r="CC45">
        <v>2</v>
      </c>
      <c r="CD45">
        <v>1</v>
      </c>
      <c r="CE45">
        <v>1</v>
      </c>
      <c r="CF45">
        <v>1</v>
      </c>
      <c r="CG45">
        <v>1</v>
      </c>
      <c r="CH45">
        <v>1</v>
      </c>
      <c r="CI45">
        <v>1</v>
      </c>
      <c r="CJ45">
        <v>1</v>
      </c>
      <c r="CK45">
        <v>6</v>
      </c>
      <c r="CL45">
        <v>7</v>
      </c>
      <c r="CM45">
        <v>1</v>
      </c>
      <c r="CN45">
        <v>6</v>
      </c>
      <c r="CO45">
        <v>2</v>
      </c>
      <c r="CP45">
        <v>2</v>
      </c>
      <c r="CQ45">
        <v>6</v>
      </c>
      <c r="CR45">
        <v>7</v>
      </c>
      <c r="CS45">
        <v>1</v>
      </c>
      <c r="CT45">
        <v>6</v>
      </c>
      <c r="CU45">
        <v>7</v>
      </c>
      <c r="CV45">
        <v>1</v>
      </c>
      <c r="CW45">
        <v>7</v>
      </c>
      <c r="CX45">
        <v>7</v>
      </c>
      <c r="CY45">
        <v>1</v>
      </c>
      <c r="CZ45">
        <v>6</v>
      </c>
      <c r="DA45">
        <v>1</v>
      </c>
      <c r="DB45">
        <v>5</v>
      </c>
      <c r="DC45">
        <v>5</v>
      </c>
      <c r="DD45">
        <v>2</v>
      </c>
      <c r="DE45">
        <v>2</v>
      </c>
      <c r="DF45">
        <v>5</v>
      </c>
      <c r="DG45">
        <v>5</v>
      </c>
      <c r="DH45">
        <v>4</v>
      </c>
      <c r="DI45">
        <v>5</v>
      </c>
      <c r="DJ45">
        <v>1</v>
      </c>
      <c r="DK45">
        <v>2</v>
      </c>
      <c r="DL45">
        <v>4</v>
      </c>
      <c r="DM45">
        <v>2</v>
      </c>
      <c r="DN45">
        <v>2</v>
      </c>
      <c r="DO45">
        <v>1</v>
      </c>
      <c r="DP45">
        <v>1</v>
      </c>
      <c r="DQ45">
        <v>1</v>
      </c>
      <c r="DR45">
        <v>5</v>
      </c>
      <c r="DS45">
        <v>5</v>
      </c>
      <c r="DT45">
        <v>302</v>
      </c>
      <c r="DX45">
        <f t="shared" si="11"/>
        <v>1</v>
      </c>
      <c r="DY45">
        <f t="shared" si="12"/>
        <v>1</v>
      </c>
      <c r="DZ45">
        <f t="shared" si="13"/>
        <v>1</v>
      </c>
      <c r="EA45">
        <f t="shared" si="14"/>
        <v>1</v>
      </c>
      <c r="EB45">
        <f t="shared" si="15"/>
        <v>1</v>
      </c>
      <c r="EC45">
        <f t="shared" si="16"/>
        <v>1</v>
      </c>
      <c r="ED45">
        <f t="shared" si="17"/>
        <v>1</v>
      </c>
      <c r="EE45">
        <f t="shared" si="18"/>
        <v>1</v>
      </c>
      <c r="EF45">
        <f t="shared" si="19"/>
        <v>1</v>
      </c>
      <c r="EG45">
        <f t="shared" si="20"/>
        <v>1</v>
      </c>
      <c r="EH45">
        <f t="shared" si="21"/>
        <v>2</v>
      </c>
      <c r="EI45">
        <f t="shared" si="22"/>
        <v>1</v>
      </c>
      <c r="EJ45">
        <f t="shared" si="99"/>
        <v>1</v>
      </c>
      <c r="EK45">
        <f t="shared" si="100"/>
        <v>1</v>
      </c>
      <c r="EL45">
        <f t="shared" si="101"/>
        <v>1</v>
      </c>
      <c r="EM45">
        <f t="shared" si="102"/>
        <v>1</v>
      </c>
      <c r="EN45">
        <f t="shared" si="103"/>
        <v>2</v>
      </c>
      <c r="EO45">
        <f t="shared" si="104"/>
        <v>1</v>
      </c>
      <c r="EP45">
        <f t="shared" si="104"/>
        <v>1</v>
      </c>
      <c r="EQ45">
        <f t="shared" si="23"/>
        <v>1</v>
      </c>
      <c r="ER45">
        <f t="shared" si="2"/>
        <v>1</v>
      </c>
      <c r="ES45">
        <f t="shared" si="24"/>
        <v>1</v>
      </c>
      <c r="ET45">
        <f t="shared" si="3"/>
        <v>1</v>
      </c>
      <c r="EU45">
        <f t="shared" si="4"/>
        <v>1</v>
      </c>
      <c r="EV45">
        <f t="shared" si="5"/>
        <v>1</v>
      </c>
      <c r="EW45">
        <f t="shared" si="25"/>
        <v>1</v>
      </c>
      <c r="EX45">
        <f t="shared" si="26"/>
        <v>1</v>
      </c>
      <c r="EY45">
        <f t="shared" si="27"/>
        <v>1</v>
      </c>
      <c r="EZ45">
        <f t="shared" si="28"/>
        <v>1</v>
      </c>
      <c r="FA45">
        <f t="shared" si="29"/>
        <v>1</v>
      </c>
      <c r="FB45">
        <f t="shared" si="30"/>
        <v>1</v>
      </c>
      <c r="FC45">
        <f t="shared" si="7"/>
        <v>1</v>
      </c>
      <c r="FD45">
        <f t="shared" si="31"/>
        <v>2</v>
      </c>
      <c r="FE45">
        <f t="shared" si="32"/>
        <v>1</v>
      </c>
      <c r="FF45">
        <f t="shared" si="33"/>
        <v>1</v>
      </c>
      <c r="FG45">
        <f t="shared" si="34"/>
        <v>1</v>
      </c>
      <c r="FI45">
        <f t="shared" si="98"/>
        <v>2</v>
      </c>
      <c r="FJ45">
        <f t="shared" si="36"/>
        <v>1</v>
      </c>
      <c r="FK45">
        <f t="shared" si="37"/>
        <v>1</v>
      </c>
      <c r="FL45">
        <f t="shared" si="38"/>
        <v>1</v>
      </c>
      <c r="FM45">
        <f t="shared" si="39"/>
        <v>1</v>
      </c>
      <c r="FN45">
        <f t="shared" si="40"/>
        <v>1</v>
      </c>
      <c r="FO45">
        <f t="shared" si="41"/>
        <v>2</v>
      </c>
      <c r="FP45">
        <f t="shared" si="42"/>
        <v>1</v>
      </c>
      <c r="FQ45">
        <f t="shared" si="43"/>
        <v>1</v>
      </c>
      <c r="FR45">
        <f t="shared" si="44"/>
        <v>1</v>
      </c>
      <c r="FS45">
        <f t="shared" si="45"/>
        <v>1</v>
      </c>
      <c r="FT45">
        <f t="shared" si="46"/>
        <v>2</v>
      </c>
      <c r="FU45">
        <f t="shared" si="47"/>
        <v>1</v>
      </c>
      <c r="FV45">
        <f t="shared" si="48"/>
        <v>1</v>
      </c>
      <c r="FW45">
        <f t="shared" si="49"/>
        <v>1</v>
      </c>
      <c r="FX45">
        <f t="shared" si="50"/>
        <v>1</v>
      </c>
      <c r="FY45">
        <f t="shared" si="51"/>
        <v>1</v>
      </c>
      <c r="FZ45">
        <f t="shared" si="52"/>
        <v>1</v>
      </c>
      <c r="GB45">
        <f t="shared" si="53"/>
        <v>1</v>
      </c>
      <c r="GC45">
        <f t="shared" si="54"/>
        <v>6</v>
      </c>
      <c r="GD45">
        <f t="shared" si="55"/>
        <v>7</v>
      </c>
      <c r="GE45">
        <f t="shared" si="56"/>
        <v>1</v>
      </c>
      <c r="GF45">
        <f t="shared" si="57"/>
        <v>6</v>
      </c>
      <c r="GG45">
        <f t="shared" si="58"/>
        <v>2</v>
      </c>
      <c r="GH45">
        <f t="shared" si="59"/>
        <v>2</v>
      </c>
      <c r="GI45">
        <f t="shared" si="60"/>
        <v>6</v>
      </c>
      <c r="GJ45">
        <f t="shared" si="61"/>
        <v>7</v>
      </c>
      <c r="GK45">
        <f t="shared" si="62"/>
        <v>1</v>
      </c>
      <c r="GL45">
        <f t="shared" si="96"/>
        <v>2</v>
      </c>
      <c r="GM45">
        <f t="shared" si="63"/>
        <v>7</v>
      </c>
      <c r="GN45">
        <f t="shared" si="64"/>
        <v>1</v>
      </c>
      <c r="GO45">
        <f t="shared" si="65"/>
        <v>7</v>
      </c>
      <c r="GP45">
        <f t="shared" si="66"/>
        <v>7</v>
      </c>
      <c r="GQ45">
        <f t="shared" si="67"/>
        <v>1</v>
      </c>
      <c r="GR45">
        <f t="shared" si="68"/>
        <v>6</v>
      </c>
      <c r="GS45">
        <f t="shared" si="69"/>
        <v>1</v>
      </c>
      <c r="GU45">
        <f t="shared" si="70"/>
        <v>1</v>
      </c>
      <c r="GV45">
        <f t="shared" si="71"/>
        <v>1</v>
      </c>
      <c r="GW45">
        <f t="shared" si="72"/>
        <v>2</v>
      </c>
      <c r="GX45">
        <f t="shared" si="73"/>
        <v>2</v>
      </c>
      <c r="GY45">
        <f t="shared" si="74"/>
        <v>1</v>
      </c>
      <c r="GZ45">
        <f t="shared" si="75"/>
        <v>1</v>
      </c>
      <c r="HA45">
        <f t="shared" si="76"/>
        <v>2</v>
      </c>
      <c r="HB45">
        <f t="shared" si="77"/>
        <v>1</v>
      </c>
      <c r="HC45">
        <f t="shared" si="78"/>
        <v>1</v>
      </c>
      <c r="HD45">
        <f t="shared" si="79"/>
        <v>2</v>
      </c>
      <c r="HE45">
        <f t="shared" si="80"/>
        <v>4</v>
      </c>
      <c r="HF45">
        <f t="shared" si="81"/>
        <v>2</v>
      </c>
      <c r="HG45">
        <f t="shared" si="82"/>
        <v>2</v>
      </c>
      <c r="HH45">
        <f t="shared" si="83"/>
        <v>1</v>
      </c>
      <c r="HI45">
        <f t="shared" si="84"/>
        <v>1</v>
      </c>
      <c r="HJ45">
        <f t="shared" si="85"/>
        <v>1</v>
      </c>
      <c r="HK45">
        <f t="shared" si="86"/>
        <v>1</v>
      </c>
      <c r="HL45">
        <f t="shared" si="87"/>
        <v>1</v>
      </c>
      <c r="HN45" s="10">
        <f t="shared" si="88"/>
        <v>1.1111111111111112</v>
      </c>
      <c r="HO45" s="10">
        <f t="shared" si="89"/>
        <v>1.0555555555555556</v>
      </c>
      <c r="HP45" s="10">
        <f t="shared" si="90"/>
        <v>1.1666666666666667</v>
      </c>
      <c r="HQ45" s="10">
        <f t="shared" si="91"/>
        <v>1.1666666666666667</v>
      </c>
      <c r="HR45" s="10">
        <f t="shared" si="92"/>
        <v>5.5</v>
      </c>
      <c r="HS45" s="10">
        <f t="shared" si="93"/>
        <v>5.166666666666667</v>
      </c>
      <c r="HT45" s="10">
        <f t="shared" si="94"/>
        <v>6</v>
      </c>
      <c r="HU45">
        <f t="shared" si="95"/>
        <v>27</v>
      </c>
    </row>
    <row r="46" spans="1:229" x14ac:dyDescent="0.35">
      <c r="A46">
        <v>65</v>
      </c>
      <c r="B46" s="2">
        <v>44959.452939814815</v>
      </c>
      <c r="C46" s="2">
        <v>44959.459675925929</v>
      </c>
      <c r="D46">
        <v>0</v>
      </c>
      <c r="E46">
        <v>100</v>
      </c>
      <c r="F46">
        <v>582</v>
      </c>
      <c r="G46">
        <v>1</v>
      </c>
      <c r="H46" s="2">
        <v>44959.459699074076</v>
      </c>
      <c r="I46" t="s">
        <v>450</v>
      </c>
      <c r="J46" t="s">
        <v>370</v>
      </c>
      <c r="K46" t="s">
        <v>367</v>
      </c>
      <c r="L46">
        <v>0.89999997615814198</v>
      </c>
      <c r="M46">
        <v>1</v>
      </c>
      <c r="N46">
        <v>36</v>
      </c>
      <c r="O46">
        <v>2</v>
      </c>
      <c r="P46">
        <v>1</v>
      </c>
      <c r="V46">
        <v>1</v>
      </c>
      <c r="X46">
        <v>3</v>
      </c>
      <c r="Y46">
        <v>1</v>
      </c>
      <c r="Z46">
        <v>1</v>
      </c>
      <c r="AA46">
        <v>8</v>
      </c>
      <c r="AB46" t="s">
        <v>390</v>
      </c>
      <c r="AC46">
        <v>3</v>
      </c>
      <c r="AD46">
        <v>3</v>
      </c>
      <c r="AE46">
        <v>1</v>
      </c>
      <c r="AF46">
        <v>14</v>
      </c>
      <c r="AG46">
        <v>2</v>
      </c>
      <c r="AH46">
        <v>1</v>
      </c>
      <c r="AI46">
        <v>1</v>
      </c>
      <c r="AJ46">
        <v>1</v>
      </c>
      <c r="AK46">
        <v>1</v>
      </c>
      <c r="AL46">
        <v>1</v>
      </c>
      <c r="AM46">
        <v>1</v>
      </c>
      <c r="AN46">
        <v>1</v>
      </c>
      <c r="AO46">
        <v>1</v>
      </c>
      <c r="AP46">
        <v>7</v>
      </c>
      <c r="AQ46">
        <v>1</v>
      </c>
      <c r="AR46">
        <v>7</v>
      </c>
      <c r="AS46">
        <v>1</v>
      </c>
      <c r="AT46">
        <v>1</v>
      </c>
      <c r="AU46">
        <v>1</v>
      </c>
      <c r="AV46">
        <v>1</v>
      </c>
      <c r="AW46">
        <v>1</v>
      </c>
      <c r="AX46">
        <v>1</v>
      </c>
      <c r="AY46">
        <v>1</v>
      </c>
      <c r="AZ46">
        <v>1</v>
      </c>
      <c r="BA46">
        <v>6</v>
      </c>
      <c r="BB46">
        <v>2</v>
      </c>
      <c r="BC46">
        <v>7</v>
      </c>
      <c r="BD46">
        <v>1</v>
      </c>
      <c r="BE46">
        <v>1</v>
      </c>
      <c r="BF46">
        <v>1</v>
      </c>
      <c r="BG46">
        <v>7</v>
      </c>
      <c r="BH46">
        <v>7</v>
      </c>
      <c r="BI46">
        <v>7</v>
      </c>
      <c r="BJ46">
        <v>7</v>
      </c>
      <c r="BK46">
        <v>6</v>
      </c>
      <c r="BL46">
        <v>6</v>
      </c>
      <c r="BM46">
        <v>7</v>
      </c>
      <c r="BN46">
        <v>1</v>
      </c>
      <c r="BO46">
        <v>6</v>
      </c>
      <c r="BP46">
        <v>6</v>
      </c>
      <c r="BQ46">
        <v>6</v>
      </c>
      <c r="BR46">
        <v>4</v>
      </c>
      <c r="BS46">
        <v>1</v>
      </c>
      <c r="BT46">
        <v>2</v>
      </c>
      <c r="BU46">
        <v>4</v>
      </c>
      <c r="BV46">
        <v>1</v>
      </c>
      <c r="BW46">
        <v>5</v>
      </c>
      <c r="BX46">
        <v>2</v>
      </c>
      <c r="BY46">
        <v>2</v>
      </c>
      <c r="BZ46">
        <v>2</v>
      </c>
      <c r="CA46">
        <v>1</v>
      </c>
      <c r="CB46">
        <v>2</v>
      </c>
      <c r="CC46">
        <v>1</v>
      </c>
      <c r="CD46">
        <v>2</v>
      </c>
      <c r="CE46">
        <v>1</v>
      </c>
      <c r="CF46">
        <v>2</v>
      </c>
      <c r="CG46">
        <v>2</v>
      </c>
      <c r="CH46">
        <v>1</v>
      </c>
      <c r="CI46">
        <v>2</v>
      </c>
      <c r="CJ46">
        <v>4</v>
      </c>
      <c r="CK46">
        <v>2</v>
      </c>
      <c r="CL46">
        <v>6</v>
      </c>
      <c r="CM46">
        <v>1</v>
      </c>
      <c r="CN46">
        <v>6</v>
      </c>
      <c r="CO46">
        <v>3</v>
      </c>
      <c r="CP46">
        <v>6</v>
      </c>
      <c r="CQ46">
        <v>3</v>
      </c>
      <c r="CR46">
        <v>6</v>
      </c>
      <c r="CS46">
        <v>1</v>
      </c>
      <c r="CT46">
        <v>4</v>
      </c>
      <c r="CU46">
        <v>6</v>
      </c>
      <c r="CV46">
        <v>2</v>
      </c>
      <c r="CW46">
        <v>4</v>
      </c>
      <c r="CX46">
        <v>6</v>
      </c>
      <c r="CY46">
        <v>4</v>
      </c>
      <c r="CZ46">
        <v>2</v>
      </c>
      <c r="DA46">
        <v>2</v>
      </c>
      <c r="DB46">
        <v>3</v>
      </c>
      <c r="DC46">
        <v>4</v>
      </c>
      <c r="DD46">
        <v>4</v>
      </c>
      <c r="DE46">
        <v>4</v>
      </c>
      <c r="DF46">
        <v>3</v>
      </c>
      <c r="DG46">
        <v>3</v>
      </c>
      <c r="DH46">
        <v>1</v>
      </c>
      <c r="DI46">
        <v>2</v>
      </c>
      <c r="DJ46">
        <v>3</v>
      </c>
      <c r="DK46">
        <v>4</v>
      </c>
      <c r="DL46">
        <v>2</v>
      </c>
      <c r="DM46">
        <v>4</v>
      </c>
      <c r="DN46">
        <v>5</v>
      </c>
      <c r="DO46">
        <v>3</v>
      </c>
      <c r="DP46">
        <v>2</v>
      </c>
      <c r="DQ46">
        <v>3</v>
      </c>
      <c r="DR46">
        <v>3</v>
      </c>
      <c r="DS46">
        <v>4</v>
      </c>
      <c r="DT46">
        <v>292</v>
      </c>
      <c r="DX46">
        <f t="shared" si="11"/>
        <v>1</v>
      </c>
      <c r="DY46">
        <f t="shared" si="12"/>
        <v>1</v>
      </c>
      <c r="DZ46">
        <f t="shared" si="13"/>
        <v>1</v>
      </c>
      <c r="EA46">
        <f t="shared" si="14"/>
        <v>1</v>
      </c>
      <c r="EB46">
        <f t="shared" si="15"/>
        <v>1</v>
      </c>
      <c r="EC46">
        <f t="shared" si="16"/>
        <v>1</v>
      </c>
      <c r="ED46">
        <f t="shared" si="17"/>
        <v>1</v>
      </c>
      <c r="EE46">
        <f t="shared" si="18"/>
        <v>1</v>
      </c>
      <c r="EF46">
        <f t="shared" si="19"/>
        <v>1</v>
      </c>
      <c r="EG46">
        <f t="shared" si="20"/>
        <v>1</v>
      </c>
      <c r="EH46">
        <f t="shared" si="21"/>
        <v>1</v>
      </c>
      <c r="EI46">
        <f t="shared" si="22"/>
        <v>1</v>
      </c>
      <c r="EJ46">
        <f t="shared" si="99"/>
        <v>1</v>
      </c>
      <c r="EK46">
        <f t="shared" si="100"/>
        <v>1</v>
      </c>
      <c r="EL46">
        <f t="shared" si="101"/>
        <v>1</v>
      </c>
      <c r="EM46">
        <f t="shared" si="102"/>
        <v>1</v>
      </c>
      <c r="EN46">
        <f t="shared" si="103"/>
        <v>1</v>
      </c>
      <c r="EO46">
        <f t="shared" si="104"/>
        <v>1</v>
      </c>
      <c r="EP46">
        <f t="shared" si="104"/>
        <v>1</v>
      </c>
      <c r="EQ46">
        <f t="shared" si="23"/>
        <v>2</v>
      </c>
      <c r="ER46">
        <f t="shared" si="2"/>
        <v>2</v>
      </c>
      <c r="ES46">
        <f t="shared" si="24"/>
        <v>1</v>
      </c>
      <c r="ET46">
        <f t="shared" si="3"/>
        <v>1</v>
      </c>
      <c r="EU46">
        <f t="shared" si="4"/>
        <v>1</v>
      </c>
      <c r="EV46">
        <f t="shared" si="5"/>
        <v>1</v>
      </c>
      <c r="EW46">
        <f t="shared" si="25"/>
        <v>1</v>
      </c>
      <c r="EX46">
        <f t="shared" si="26"/>
        <v>1</v>
      </c>
      <c r="EY46">
        <f t="shared" si="27"/>
        <v>1</v>
      </c>
      <c r="EZ46">
        <f t="shared" si="28"/>
        <v>1</v>
      </c>
      <c r="FA46">
        <f t="shared" si="29"/>
        <v>2</v>
      </c>
      <c r="FB46">
        <f t="shared" si="30"/>
        <v>2</v>
      </c>
      <c r="FC46">
        <f t="shared" si="7"/>
        <v>7</v>
      </c>
      <c r="FD46">
        <f t="shared" si="31"/>
        <v>7</v>
      </c>
      <c r="FE46">
        <f t="shared" si="32"/>
        <v>2</v>
      </c>
      <c r="FF46">
        <f t="shared" si="33"/>
        <v>2</v>
      </c>
      <c r="FG46">
        <f t="shared" si="34"/>
        <v>2</v>
      </c>
      <c r="FI46">
        <f t="shared" si="98"/>
        <v>2</v>
      </c>
      <c r="FJ46">
        <f t="shared" si="36"/>
        <v>1</v>
      </c>
      <c r="FK46">
        <f t="shared" si="37"/>
        <v>2</v>
      </c>
      <c r="FL46">
        <f t="shared" si="38"/>
        <v>2</v>
      </c>
      <c r="FM46">
        <f t="shared" si="39"/>
        <v>1</v>
      </c>
      <c r="FN46">
        <f t="shared" si="40"/>
        <v>1</v>
      </c>
      <c r="FO46">
        <f t="shared" si="41"/>
        <v>2</v>
      </c>
      <c r="FP46">
        <f t="shared" si="42"/>
        <v>2</v>
      </c>
      <c r="FQ46">
        <f t="shared" si="43"/>
        <v>2</v>
      </c>
      <c r="FR46">
        <f t="shared" si="44"/>
        <v>1</v>
      </c>
      <c r="FS46">
        <f t="shared" si="45"/>
        <v>2</v>
      </c>
      <c r="FT46">
        <f t="shared" si="46"/>
        <v>1</v>
      </c>
      <c r="FU46">
        <f t="shared" si="47"/>
        <v>2</v>
      </c>
      <c r="FV46">
        <f t="shared" si="48"/>
        <v>1</v>
      </c>
      <c r="FW46">
        <f t="shared" si="49"/>
        <v>2</v>
      </c>
      <c r="FX46">
        <f t="shared" si="50"/>
        <v>2</v>
      </c>
      <c r="FY46">
        <f t="shared" si="51"/>
        <v>1</v>
      </c>
      <c r="FZ46">
        <f t="shared" si="52"/>
        <v>2</v>
      </c>
      <c r="GB46">
        <f t="shared" si="53"/>
        <v>4</v>
      </c>
      <c r="GC46">
        <f t="shared" si="54"/>
        <v>2</v>
      </c>
      <c r="GD46">
        <f t="shared" si="55"/>
        <v>6</v>
      </c>
      <c r="GE46">
        <f t="shared" si="56"/>
        <v>1</v>
      </c>
      <c r="GF46">
        <f t="shared" si="57"/>
        <v>6</v>
      </c>
      <c r="GG46">
        <f t="shared" si="58"/>
        <v>3</v>
      </c>
      <c r="GH46">
        <f t="shared" si="59"/>
        <v>6</v>
      </c>
      <c r="GI46">
        <f t="shared" si="60"/>
        <v>3</v>
      </c>
      <c r="GJ46">
        <f t="shared" si="61"/>
        <v>6</v>
      </c>
      <c r="GK46">
        <f t="shared" si="62"/>
        <v>1</v>
      </c>
      <c r="GL46">
        <f t="shared" si="96"/>
        <v>4</v>
      </c>
      <c r="GM46">
        <f t="shared" si="63"/>
        <v>6</v>
      </c>
      <c r="GN46">
        <f t="shared" si="64"/>
        <v>2</v>
      </c>
      <c r="GO46">
        <f t="shared" si="65"/>
        <v>4</v>
      </c>
      <c r="GP46">
        <f t="shared" si="66"/>
        <v>6</v>
      </c>
      <c r="GQ46">
        <f t="shared" si="67"/>
        <v>4</v>
      </c>
      <c r="GR46">
        <f t="shared" si="68"/>
        <v>2</v>
      </c>
      <c r="GS46">
        <f t="shared" si="69"/>
        <v>2</v>
      </c>
      <c r="GU46">
        <f t="shared" si="70"/>
        <v>3</v>
      </c>
      <c r="GV46">
        <f t="shared" si="71"/>
        <v>2</v>
      </c>
      <c r="GW46">
        <f t="shared" si="72"/>
        <v>4</v>
      </c>
      <c r="GX46">
        <f t="shared" si="73"/>
        <v>4</v>
      </c>
      <c r="GY46">
        <f t="shared" si="74"/>
        <v>3</v>
      </c>
      <c r="GZ46">
        <f t="shared" si="75"/>
        <v>3</v>
      </c>
      <c r="HA46">
        <f t="shared" si="76"/>
        <v>5</v>
      </c>
      <c r="HB46">
        <f t="shared" si="77"/>
        <v>4</v>
      </c>
      <c r="HC46">
        <f t="shared" si="78"/>
        <v>3</v>
      </c>
      <c r="HD46">
        <f t="shared" si="79"/>
        <v>4</v>
      </c>
      <c r="HE46">
        <f t="shared" si="80"/>
        <v>2</v>
      </c>
      <c r="HF46">
        <f t="shared" si="81"/>
        <v>4</v>
      </c>
      <c r="HG46">
        <f t="shared" si="82"/>
        <v>5</v>
      </c>
      <c r="HH46">
        <f t="shared" si="83"/>
        <v>3</v>
      </c>
      <c r="HI46">
        <f t="shared" si="84"/>
        <v>2</v>
      </c>
      <c r="HJ46">
        <f t="shared" si="85"/>
        <v>3</v>
      </c>
      <c r="HK46">
        <f t="shared" si="86"/>
        <v>3</v>
      </c>
      <c r="HL46">
        <f t="shared" si="87"/>
        <v>2</v>
      </c>
      <c r="HN46" s="10">
        <f t="shared" si="88"/>
        <v>1</v>
      </c>
      <c r="HO46" s="10">
        <f t="shared" si="89"/>
        <v>2.0555555555555554</v>
      </c>
      <c r="HP46" s="10">
        <f t="shared" si="90"/>
        <v>1.6111111111111112</v>
      </c>
      <c r="HQ46" s="10">
        <f t="shared" si="91"/>
        <v>3</v>
      </c>
      <c r="HR46" s="10">
        <f t="shared" si="92"/>
        <v>3.5</v>
      </c>
      <c r="HS46" s="10">
        <f t="shared" si="93"/>
        <v>4.833333333333333</v>
      </c>
      <c r="HT46" s="10">
        <f t="shared" si="94"/>
        <v>5.4</v>
      </c>
      <c r="HU46">
        <f t="shared" si="95"/>
        <v>59</v>
      </c>
    </row>
    <row r="47" spans="1:229" x14ac:dyDescent="0.35">
      <c r="A47">
        <v>66</v>
      </c>
      <c r="B47" s="2">
        <v>44959.44127314815</v>
      </c>
      <c r="C47" s="2">
        <v>44959.472939814812</v>
      </c>
      <c r="D47">
        <v>0</v>
      </c>
      <c r="E47">
        <v>100</v>
      </c>
      <c r="F47">
        <v>2735</v>
      </c>
      <c r="G47">
        <v>1</v>
      </c>
      <c r="H47" s="2">
        <v>44959.472962962966</v>
      </c>
      <c r="I47" t="s">
        <v>451</v>
      </c>
      <c r="J47" t="s">
        <v>370</v>
      </c>
      <c r="K47" t="s">
        <v>367</v>
      </c>
      <c r="L47">
        <v>0.80000001192092896</v>
      </c>
      <c r="M47">
        <v>1</v>
      </c>
      <c r="N47">
        <v>51</v>
      </c>
      <c r="O47">
        <v>1</v>
      </c>
      <c r="P47">
        <v>1</v>
      </c>
      <c r="V47">
        <v>1</v>
      </c>
      <c r="X47">
        <v>4</v>
      </c>
      <c r="Y47">
        <v>1</v>
      </c>
      <c r="Z47">
        <v>2</v>
      </c>
      <c r="AA47">
        <v>3</v>
      </c>
      <c r="AB47" t="s">
        <v>381</v>
      </c>
      <c r="AC47">
        <v>4</v>
      </c>
      <c r="AD47">
        <v>7</v>
      </c>
      <c r="AE47">
        <v>3</v>
      </c>
      <c r="AF47">
        <v>0</v>
      </c>
      <c r="AG47">
        <v>2</v>
      </c>
      <c r="AH47">
        <v>1</v>
      </c>
      <c r="AI47">
        <v>1</v>
      </c>
      <c r="AJ47">
        <v>1</v>
      </c>
      <c r="AK47">
        <v>1</v>
      </c>
      <c r="AL47">
        <v>1</v>
      </c>
      <c r="AM47">
        <v>1</v>
      </c>
      <c r="AN47">
        <v>1</v>
      </c>
      <c r="AO47">
        <v>1</v>
      </c>
      <c r="AP47">
        <v>7</v>
      </c>
      <c r="AQ47">
        <v>1</v>
      </c>
      <c r="AR47">
        <v>7</v>
      </c>
      <c r="AS47">
        <v>2</v>
      </c>
      <c r="AT47">
        <v>1</v>
      </c>
      <c r="AU47">
        <v>1</v>
      </c>
      <c r="AV47">
        <v>1</v>
      </c>
      <c r="AW47">
        <v>1</v>
      </c>
      <c r="AX47">
        <v>1</v>
      </c>
      <c r="AY47">
        <v>1</v>
      </c>
      <c r="AZ47">
        <v>3</v>
      </c>
      <c r="BA47">
        <v>6</v>
      </c>
      <c r="BB47">
        <v>1</v>
      </c>
      <c r="BC47">
        <v>7</v>
      </c>
      <c r="BD47">
        <v>2</v>
      </c>
      <c r="BE47">
        <v>1</v>
      </c>
      <c r="BF47">
        <v>2</v>
      </c>
      <c r="BG47">
        <v>6</v>
      </c>
      <c r="BH47">
        <v>6</v>
      </c>
      <c r="BI47">
        <v>6</v>
      </c>
      <c r="BJ47">
        <v>7</v>
      </c>
      <c r="BK47">
        <v>6</v>
      </c>
      <c r="BL47">
        <v>7</v>
      </c>
      <c r="BM47">
        <v>1</v>
      </c>
      <c r="BN47">
        <v>6</v>
      </c>
      <c r="BO47">
        <v>5</v>
      </c>
      <c r="BP47">
        <v>5</v>
      </c>
      <c r="BQ47">
        <v>6</v>
      </c>
      <c r="BR47">
        <v>4</v>
      </c>
      <c r="BS47">
        <v>2</v>
      </c>
      <c r="BT47">
        <v>2</v>
      </c>
      <c r="BU47">
        <v>4</v>
      </c>
      <c r="BV47">
        <v>2</v>
      </c>
      <c r="BW47">
        <v>2</v>
      </c>
      <c r="BX47">
        <v>1</v>
      </c>
      <c r="BY47">
        <v>2</v>
      </c>
      <c r="BZ47">
        <v>1</v>
      </c>
      <c r="CA47">
        <v>1</v>
      </c>
      <c r="CB47">
        <v>2</v>
      </c>
      <c r="CC47">
        <v>1</v>
      </c>
      <c r="CD47">
        <v>2</v>
      </c>
      <c r="CE47">
        <v>2</v>
      </c>
      <c r="CF47">
        <v>2</v>
      </c>
      <c r="CG47">
        <v>1</v>
      </c>
      <c r="CH47">
        <v>2</v>
      </c>
      <c r="CI47">
        <v>2</v>
      </c>
      <c r="CJ47">
        <v>2</v>
      </c>
      <c r="CK47">
        <v>6</v>
      </c>
      <c r="CL47">
        <v>6</v>
      </c>
      <c r="CM47">
        <v>1</v>
      </c>
      <c r="CN47">
        <v>5</v>
      </c>
      <c r="CO47">
        <v>4</v>
      </c>
      <c r="CP47">
        <v>1</v>
      </c>
      <c r="CQ47">
        <v>2</v>
      </c>
      <c r="CR47">
        <v>4</v>
      </c>
      <c r="CS47">
        <v>1</v>
      </c>
      <c r="CT47">
        <v>3</v>
      </c>
      <c r="CU47">
        <v>5</v>
      </c>
      <c r="CV47">
        <v>1</v>
      </c>
      <c r="CW47">
        <v>6</v>
      </c>
      <c r="CX47">
        <v>4</v>
      </c>
      <c r="CY47">
        <v>1</v>
      </c>
      <c r="CZ47">
        <v>5</v>
      </c>
      <c r="DA47">
        <v>1</v>
      </c>
      <c r="DB47">
        <v>4</v>
      </c>
      <c r="DC47">
        <v>5</v>
      </c>
      <c r="DD47">
        <v>4</v>
      </c>
      <c r="DE47">
        <v>2</v>
      </c>
      <c r="DF47">
        <v>5</v>
      </c>
      <c r="DG47">
        <v>5</v>
      </c>
      <c r="DH47">
        <v>4</v>
      </c>
      <c r="DI47">
        <v>2</v>
      </c>
      <c r="DJ47">
        <v>2</v>
      </c>
      <c r="DK47">
        <v>3</v>
      </c>
      <c r="DL47">
        <v>3</v>
      </c>
      <c r="DM47">
        <v>3</v>
      </c>
      <c r="DN47">
        <v>1</v>
      </c>
      <c r="DO47">
        <v>1</v>
      </c>
      <c r="DP47">
        <v>1</v>
      </c>
      <c r="DQ47">
        <v>2</v>
      </c>
      <c r="DR47">
        <v>3</v>
      </c>
      <c r="DS47">
        <v>5</v>
      </c>
      <c r="DT47">
        <v>293</v>
      </c>
      <c r="DX47">
        <f t="shared" si="11"/>
        <v>1</v>
      </c>
      <c r="DY47">
        <f t="shared" si="12"/>
        <v>1</v>
      </c>
      <c r="DZ47">
        <f t="shared" si="13"/>
        <v>1</v>
      </c>
      <c r="EA47">
        <f t="shared" si="14"/>
        <v>1</v>
      </c>
      <c r="EB47">
        <f t="shared" si="15"/>
        <v>1</v>
      </c>
      <c r="EC47">
        <f t="shared" si="16"/>
        <v>1</v>
      </c>
      <c r="ED47">
        <f t="shared" si="17"/>
        <v>1</v>
      </c>
      <c r="EE47">
        <f t="shared" si="18"/>
        <v>1</v>
      </c>
      <c r="EF47">
        <f t="shared" si="19"/>
        <v>1</v>
      </c>
      <c r="EG47">
        <f t="shared" si="20"/>
        <v>1</v>
      </c>
      <c r="EH47">
        <f t="shared" si="21"/>
        <v>1</v>
      </c>
      <c r="EI47">
        <f t="shared" si="22"/>
        <v>2</v>
      </c>
      <c r="EJ47">
        <f t="shared" si="99"/>
        <v>1</v>
      </c>
      <c r="EK47">
        <f t="shared" si="100"/>
        <v>1</v>
      </c>
      <c r="EL47">
        <f t="shared" si="101"/>
        <v>1</v>
      </c>
      <c r="EM47">
        <f t="shared" si="102"/>
        <v>1</v>
      </c>
      <c r="EN47">
        <f t="shared" si="103"/>
        <v>1</v>
      </c>
      <c r="EO47">
        <f t="shared" si="104"/>
        <v>1</v>
      </c>
      <c r="EP47">
        <f t="shared" si="104"/>
        <v>3</v>
      </c>
      <c r="EQ47">
        <f t="shared" si="23"/>
        <v>2</v>
      </c>
      <c r="ER47">
        <f t="shared" si="2"/>
        <v>1</v>
      </c>
      <c r="ES47">
        <f t="shared" si="24"/>
        <v>1</v>
      </c>
      <c r="ET47">
        <f t="shared" si="3"/>
        <v>2</v>
      </c>
      <c r="EU47">
        <f t="shared" si="4"/>
        <v>1</v>
      </c>
      <c r="EV47">
        <f t="shared" si="5"/>
        <v>2</v>
      </c>
      <c r="EW47">
        <f t="shared" si="25"/>
        <v>2</v>
      </c>
      <c r="EX47">
        <f t="shared" si="26"/>
        <v>2</v>
      </c>
      <c r="EY47">
        <f t="shared" si="27"/>
        <v>2</v>
      </c>
      <c r="EZ47">
        <f t="shared" si="28"/>
        <v>1</v>
      </c>
      <c r="FA47">
        <f t="shared" si="29"/>
        <v>2</v>
      </c>
      <c r="FB47">
        <f t="shared" si="30"/>
        <v>1</v>
      </c>
      <c r="FC47">
        <f t="shared" si="7"/>
        <v>1</v>
      </c>
      <c r="FD47">
        <f t="shared" si="31"/>
        <v>2</v>
      </c>
      <c r="FE47">
        <f t="shared" si="32"/>
        <v>3</v>
      </c>
      <c r="FF47">
        <f t="shared" si="33"/>
        <v>3</v>
      </c>
      <c r="FG47">
        <f t="shared" si="34"/>
        <v>2</v>
      </c>
      <c r="FI47">
        <f t="shared" si="98"/>
        <v>2</v>
      </c>
      <c r="FJ47">
        <f t="shared" si="36"/>
        <v>2</v>
      </c>
      <c r="FK47">
        <f t="shared" si="37"/>
        <v>2</v>
      </c>
      <c r="FL47">
        <f t="shared" si="38"/>
        <v>2</v>
      </c>
      <c r="FM47">
        <f t="shared" si="39"/>
        <v>2</v>
      </c>
      <c r="FN47">
        <f t="shared" si="40"/>
        <v>4</v>
      </c>
      <c r="FO47">
        <f t="shared" si="41"/>
        <v>1</v>
      </c>
      <c r="FP47">
        <f t="shared" si="42"/>
        <v>2</v>
      </c>
      <c r="FQ47">
        <f t="shared" si="43"/>
        <v>1</v>
      </c>
      <c r="FR47">
        <f t="shared" si="44"/>
        <v>1</v>
      </c>
      <c r="FS47">
        <f t="shared" si="45"/>
        <v>2</v>
      </c>
      <c r="FT47">
        <f t="shared" si="46"/>
        <v>1</v>
      </c>
      <c r="FU47">
        <f t="shared" si="47"/>
        <v>2</v>
      </c>
      <c r="FV47">
        <f t="shared" si="48"/>
        <v>2</v>
      </c>
      <c r="FW47">
        <f t="shared" si="49"/>
        <v>2</v>
      </c>
      <c r="FX47">
        <f t="shared" si="50"/>
        <v>1</v>
      </c>
      <c r="FY47">
        <f t="shared" si="51"/>
        <v>2</v>
      </c>
      <c r="FZ47">
        <f t="shared" si="52"/>
        <v>2</v>
      </c>
      <c r="GB47">
        <f t="shared" si="53"/>
        <v>2</v>
      </c>
      <c r="GC47">
        <f t="shared" si="54"/>
        <v>6</v>
      </c>
      <c r="GD47">
        <f t="shared" si="55"/>
        <v>6</v>
      </c>
      <c r="GE47">
        <f t="shared" si="56"/>
        <v>1</v>
      </c>
      <c r="GF47">
        <f t="shared" si="57"/>
        <v>5</v>
      </c>
      <c r="GG47">
        <f t="shared" si="58"/>
        <v>4</v>
      </c>
      <c r="GH47">
        <f t="shared" si="59"/>
        <v>1</v>
      </c>
      <c r="GI47">
        <f t="shared" si="60"/>
        <v>2</v>
      </c>
      <c r="GJ47">
        <f t="shared" si="61"/>
        <v>4</v>
      </c>
      <c r="GK47">
        <f t="shared" si="62"/>
        <v>1</v>
      </c>
      <c r="GL47">
        <f t="shared" si="96"/>
        <v>5</v>
      </c>
      <c r="GM47">
        <f t="shared" si="63"/>
        <v>5</v>
      </c>
      <c r="GN47">
        <f t="shared" si="64"/>
        <v>1</v>
      </c>
      <c r="GO47">
        <f t="shared" si="65"/>
        <v>6</v>
      </c>
      <c r="GP47">
        <f t="shared" si="66"/>
        <v>4</v>
      </c>
      <c r="GQ47">
        <f t="shared" si="67"/>
        <v>1</v>
      </c>
      <c r="GR47">
        <f t="shared" si="68"/>
        <v>5</v>
      </c>
      <c r="GS47">
        <f t="shared" si="69"/>
        <v>1</v>
      </c>
      <c r="GU47">
        <f t="shared" si="70"/>
        <v>2</v>
      </c>
      <c r="GV47">
        <f t="shared" si="71"/>
        <v>1</v>
      </c>
      <c r="GW47">
        <f t="shared" si="72"/>
        <v>4</v>
      </c>
      <c r="GX47">
        <f t="shared" si="73"/>
        <v>2</v>
      </c>
      <c r="GY47">
        <f t="shared" si="74"/>
        <v>1</v>
      </c>
      <c r="GZ47">
        <f t="shared" si="75"/>
        <v>1</v>
      </c>
      <c r="HA47">
        <f t="shared" si="76"/>
        <v>2</v>
      </c>
      <c r="HB47">
        <f t="shared" si="77"/>
        <v>4</v>
      </c>
      <c r="HC47">
        <f t="shared" si="78"/>
        <v>2</v>
      </c>
      <c r="HD47">
        <f t="shared" si="79"/>
        <v>3</v>
      </c>
      <c r="HE47">
        <f t="shared" si="80"/>
        <v>3</v>
      </c>
      <c r="HF47">
        <f t="shared" si="81"/>
        <v>3</v>
      </c>
      <c r="HG47">
        <f t="shared" si="82"/>
        <v>1</v>
      </c>
      <c r="HH47">
        <f t="shared" si="83"/>
        <v>1</v>
      </c>
      <c r="HI47">
        <f t="shared" si="84"/>
        <v>1</v>
      </c>
      <c r="HJ47">
        <f t="shared" si="85"/>
        <v>2</v>
      </c>
      <c r="HK47">
        <f t="shared" si="86"/>
        <v>3</v>
      </c>
      <c r="HL47">
        <f t="shared" si="87"/>
        <v>1</v>
      </c>
      <c r="HN47" s="10">
        <f t="shared" si="88"/>
        <v>1.0555555555555556</v>
      </c>
      <c r="HO47" s="10">
        <f t="shared" si="89"/>
        <v>1.8333333333333333</v>
      </c>
      <c r="HP47" s="10">
        <f t="shared" si="90"/>
        <v>1.8333333333333333</v>
      </c>
      <c r="HQ47" s="10">
        <f t="shared" si="91"/>
        <v>1.1666666666666667</v>
      </c>
      <c r="HR47" s="10">
        <f t="shared" si="92"/>
        <v>4.833333333333333</v>
      </c>
      <c r="HS47" s="10">
        <f t="shared" si="93"/>
        <v>4</v>
      </c>
      <c r="HT47" s="10">
        <f t="shared" si="94"/>
        <v>4.5999999999999996</v>
      </c>
      <c r="HU47">
        <f t="shared" si="95"/>
        <v>37</v>
      </c>
    </row>
    <row r="48" spans="1:229" x14ac:dyDescent="0.35">
      <c r="A48">
        <v>68</v>
      </c>
      <c r="B48" s="2">
        <v>44959.554513888892</v>
      </c>
      <c r="C48" s="2">
        <v>44959.566018518519</v>
      </c>
      <c r="D48">
        <v>0</v>
      </c>
      <c r="E48">
        <v>100</v>
      </c>
      <c r="F48">
        <v>993</v>
      </c>
      <c r="G48">
        <v>1</v>
      </c>
      <c r="H48" s="2">
        <v>44959.566030092596</v>
      </c>
      <c r="I48" t="s">
        <v>453</v>
      </c>
      <c r="J48" t="s">
        <v>370</v>
      </c>
      <c r="K48" t="s">
        <v>367</v>
      </c>
      <c r="L48">
        <v>0.89999997615814198</v>
      </c>
      <c r="M48">
        <v>1</v>
      </c>
      <c r="N48">
        <v>35</v>
      </c>
      <c r="O48">
        <v>2</v>
      </c>
      <c r="P48">
        <v>1</v>
      </c>
      <c r="V48">
        <v>1</v>
      </c>
      <c r="X48">
        <v>4</v>
      </c>
      <c r="Y48">
        <v>1</v>
      </c>
      <c r="Z48">
        <v>4</v>
      </c>
      <c r="AA48">
        <v>3</v>
      </c>
      <c r="AB48" t="s">
        <v>374</v>
      </c>
      <c r="AC48">
        <v>3</v>
      </c>
      <c r="AD48">
        <v>9</v>
      </c>
      <c r="AE48">
        <v>1</v>
      </c>
      <c r="AF48">
        <v>13</v>
      </c>
      <c r="AG48">
        <v>2</v>
      </c>
      <c r="AH48">
        <v>1</v>
      </c>
      <c r="AI48">
        <v>1</v>
      </c>
      <c r="AJ48">
        <v>1</v>
      </c>
      <c r="AK48">
        <v>1</v>
      </c>
      <c r="AL48">
        <v>1</v>
      </c>
      <c r="AM48">
        <v>1</v>
      </c>
      <c r="AN48">
        <v>1</v>
      </c>
      <c r="AO48">
        <v>1</v>
      </c>
      <c r="AP48">
        <v>7</v>
      </c>
      <c r="AQ48">
        <v>1</v>
      </c>
      <c r="AR48">
        <v>7</v>
      </c>
      <c r="AS48">
        <v>1</v>
      </c>
      <c r="AT48">
        <v>1</v>
      </c>
      <c r="AU48">
        <v>1</v>
      </c>
      <c r="AV48">
        <v>1</v>
      </c>
      <c r="AW48">
        <v>1</v>
      </c>
      <c r="AX48">
        <v>1</v>
      </c>
      <c r="AY48">
        <v>1</v>
      </c>
      <c r="AZ48">
        <v>1</v>
      </c>
      <c r="BA48">
        <v>7</v>
      </c>
      <c r="BB48">
        <v>6</v>
      </c>
      <c r="BC48">
        <v>6</v>
      </c>
      <c r="BD48">
        <v>1</v>
      </c>
      <c r="BE48">
        <v>1</v>
      </c>
      <c r="BF48">
        <v>2</v>
      </c>
      <c r="BG48">
        <v>6</v>
      </c>
      <c r="BH48">
        <v>6</v>
      </c>
      <c r="BI48">
        <v>7</v>
      </c>
      <c r="BJ48">
        <v>7</v>
      </c>
      <c r="BK48">
        <v>7</v>
      </c>
      <c r="BL48">
        <v>7</v>
      </c>
      <c r="BM48">
        <v>1</v>
      </c>
      <c r="BN48">
        <v>6</v>
      </c>
      <c r="BO48">
        <v>2</v>
      </c>
      <c r="BP48">
        <v>7</v>
      </c>
      <c r="BQ48">
        <v>7</v>
      </c>
      <c r="BR48">
        <v>5</v>
      </c>
      <c r="BS48">
        <v>1</v>
      </c>
      <c r="BT48">
        <v>1</v>
      </c>
      <c r="BU48">
        <v>5</v>
      </c>
      <c r="BV48">
        <v>1</v>
      </c>
      <c r="BW48">
        <v>5</v>
      </c>
      <c r="BX48">
        <v>2</v>
      </c>
      <c r="BY48">
        <v>2</v>
      </c>
      <c r="BZ48">
        <v>1</v>
      </c>
      <c r="CA48">
        <v>1</v>
      </c>
      <c r="CB48">
        <v>1</v>
      </c>
      <c r="CC48">
        <v>1</v>
      </c>
      <c r="CD48">
        <v>2</v>
      </c>
      <c r="CE48">
        <v>1</v>
      </c>
      <c r="CF48">
        <v>1</v>
      </c>
      <c r="CG48">
        <v>1</v>
      </c>
      <c r="CH48">
        <v>1</v>
      </c>
      <c r="CI48">
        <v>1</v>
      </c>
      <c r="CJ48">
        <v>1</v>
      </c>
      <c r="CK48">
        <v>6</v>
      </c>
      <c r="CL48">
        <v>7</v>
      </c>
      <c r="CM48">
        <v>1</v>
      </c>
      <c r="CN48">
        <v>2</v>
      </c>
      <c r="CO48">
        <v>7</v>
      </c>
      <c r="CP48">
        <v>1</v>
      </c>
      <c r="CQ48">
        <v>5</v>
      </c>
      <c r="CR48">
        <v>7</v>
      </c>
      <c r="CS48">
        <v>1</v>
      </c>
      <c r="CT48">
        <v>2</v>
      </c>
      <c r="CU48">
        <v>7</v>
      </c>
      <c r="CV48">
        <v>1</v>
      </c>
      <c r="CW48">
        <v>7</v>
      </c>
      <c r="CX48">
        <v>7</v>
      </c>
      <c r="CY48">
        <v>1</v>
      </c>
      <c r="CZ48">
        <v>5</v>
      </c>
      <c r="DA48">
        <v>1</v>
      </c>
      <c r="DB48">
        <v>5</v>
      </c>
      <c r="DC48">
        <v>5</v>
      </c>
      <c r="DD48">
        <v>2</v>
      </c>
      <c r="DE48">
        <v>4</v>
      </c>
      <c r="DF48">
        <v>5</v>
      </c>
      <c r="DG48">
        <v>5</v>
      </c>
      <c r="DH48">
        <v>3</v>
      </c>
      <c r="DI48">
        <v>5</v>
      </c>
      <c r="DJ48">
        <v>1</v>
      </c>
      <c r="DK48">
        <v>4</v>
      </c>
      <c r="DL48">
        <v>5</v>
      </c>
      <c r="DM48">
        <v>4</v>
      </c>
      <c r="DN48">
        <v>1</v>
      </c>
      <c r="DO48">
        <v>1</v>
      </c>
      <c r="DP48">
        <v>2</v>
      </c>
      <c r="DQ48">
        <v>2</v>
      </c>
      <c r="DR48">
        <v>5</v>
      </c>
      <c r="DS48">
        <v>5</v>
      </c>
      <c r="DT48">
        <v>308</v>
      </c>
      <c r="DX48">
        <f t="shared" si="11"/>
        <v>1</v>
      </c>
      <c r="DY48">
        <f t="shared" si="12"/>
        <v>1</v>
      </c>
      <c r="DZ48">
        <f t="shared" si="13"/>
        <v>1</v>
      </c>
      <c r="EA48">
        <f t="shared" si="14"/>
        <v>1</v>
      </c>
      <c r="EB48">
        <f t="shared" si="15"/>
        <v>1</v>
      </c>
      <c r="EC48">
        <f t="shared" si="16"/>
        <v>1</v>
      </c>
      <c r="ED48">
        <f t="shared" si="17"/>
        <v>1</v>
      </c>
      <c r="EE48">
        <f t="shared" si="18"/>
        <v>1</v>
      </c>
      <c r="EF48">
        <f t="shared" si="19"/>
        <v>1</v>
      </c>
      <c r="EG48">
        <f t="shared" si="20"/>
        <v>1</v>
      </c>
      <c r="EH48">
        <f t="shared" si="21"/>
        <v>1</v>
      </c>
      <c r="EI48">
        <f t="shared" si="22"/>
        <v>1</v>
      </c>
      <c r="EJ48">
        <f t="shared" si="99"/>
        <v>1</v>
      </c>
      <c r="EK48">
        <f t="shared" si="100"/>
        <v>1</v>
      </c>
      <c r="EL48">
        <f t="shared" si="101"/>
        <v>1</v>
      </c>
      <c r="EM48">
        <f t="shared" si="102"/>
        <v>1</v>
      </c>
      <c r="EN48">
        <f t="shared" si="103"/>
        <v>1</v>
      </c>
      <c r="EO48">
        <f t="shared" si="104"/>
        <v>1</v>
      </c>
      <c r="EP48">
        <f t="shared" si="104"/>
        <v>1</v>
      </c>
      <c r="EQ48">
        <f t="shared" si="23"/>
        <v>1</v>
      </c>
      <c r="ER48">
        <f t="shared" si="2"/>
        <v>6</v>
      </c>
      <c r="ES48">
        <f t="shared" si="24"/>
        <v>2</v>
      </c>
      <c r="ET48">
        <f t="shared" si="3"/>
        <v>1</v>
      </c>
      <c r="EU48">
        <f t="shared" si="4"/>
        <v>1</v>
      </c>
      <c r="EV48">
        <f t="shared" si="5"/>
        <v>2</v>
      </c>
      <c r="EW48">
        <f t="shared" si="25"/>
        <v>2</v>
      </c>
      <c r="EX48">
        <f t="shared" si="26"/>
        <v>2</v>
      </c>
      <c r="EY48">
        <f t="shared" si="27"/>
        <v>1</v>
      </c>
      <c r="EZ48">
        <f t="shared" si="28"/>
        <v>1</v>
      </c>
      <c r="FA48">
        <f t="shared" si="29"/>
        <v>1</v>
      </c>
      <c r="FB48">
        <f t="shared" si="30"/>
        <v>1</v>
      </c>
      <c r="FC48">
        <f t="shared" si="7"/>
        <v>1</v>
      </c>
      <c r="FD48">
        <f t="shared" si="31"/>
        <v>2</v>
      </c>
      <c r="FE48">
        <f t="shared" si="32"/>
        <v>6</v>
      </c>
      <c r="FF48">
        <f t="shared" si="33"/>
        <v>1</v>
      </c>
      <c r="FG48">
        <f t="shared" si="34"/>
        <v>1</v>
      </c>
      <c r="FI48">
        <f t="shared" si="98"/>
        <v>1</v>
      </c>
      <c r="FJ48">
        <f t="shared" si="36"/>
        <v>1</v>
      </c>
      <c r="FK48">
        <f t="shared" si="37"/>
        <v>1</v>
      </c>
      <c r="FL48">
        <f t="shared" si="38"/>
        <v>1</v>
      </c>
      <c r="FM48">
        <f t="shared" si="39"/>
        <v>1</v>
      </c>
      <c r="FN48">
        <f t="shared" si="40"/>
        <v>1</v>
      </c>
      <c r="FO48">
        <f t="shared" si="41"/>
        <v>2</v>
      </c>
      <c r="FP48">
        <f t="shared" si="42"/>
        <v>2</v>
      </c>
      <c r="FQ48">
        <f t="shared" si="43"/>
        <v>1</v>
      </c>
      <c r="FR48">
        <f t="shared" si="44"/>
        <v>1</v>
      </c>
      <c r="FS48">
        <f t="shared" si="45"/>
        <v>1</v>
      </c>
      <c r="FT48">
        <f t="shared" si="46"/>
        <v>1</v>
      </c>
      <c r="FU48">
        <f t="shared" si="47"/>
        <v>2</v>
      </c>
      <c r="FV48">
        <f t="shared" si="48"/>
        <v>1</v>
      </c>
      <c r="FW48">
        <f t="shared" si="49"/>
        <v>1</v>
      </c>
      <c r="FX48">
        <f t="shared" si="50"/>
        <v>1</v>
      </c>
      <c r="FY48">
        <f t="shared" si="51"/>
        <v>1</v>
      </c>
      <c r="FZ48">
        <f t="shared" si="52"/>
        <v>1</v>
      </c>
      <c r="GB48">
        <f t="shared" si="53"/>
        <v>1</v>
      </c>
      <c r="GC48">
        <f t="shared" si="54"/>
        <v>6</v>
      </c>
      <c r="GD48">
        <f t="shared" si="55"/>
        <v>7</v>
      </c>
      <c r="GE48">
        <f t="shared" si="56"/>
        <v>1</v>
      </c>
      <c r="GF48">
        <f t="shared" si="57"/>
        <v>2</v>
      </c>
      <c r="GG48">
        <f t="shared" si="58"/>
        <v>7</v>
      </c>
      <c r="GH48">
        <f t="shared" si="59"/>
        <v>1</v>
      </c>
      <c r="GI48">
        <f t="shared" si="60"/>
        <v>5</v>
      </c>
      <c r="GJ48">
        <f t="shared" si="61"/>
        <v>7</v>
      </c>
      <c r="GK48">
        <f t="shared" si="62"/>
        <v>1</v>
      </c>
      <c r="GL48">
        <f t="shared" si="96"/>
        <v>6</v>
      </c>
      <c r="GM48">
        <f t="shared" si="63"/>
        <v>7</v>
      </c>
      <c r="GN48">
        <f t="shared" si="64"/>
        <v>1</v>
      </c>
      <c r="GO48">
        <f t="shared" si="65"/>
        <v>7</v>
      </c>
      <c r="GP48">
        <f t="shared" si="66"/>
        <v>7</v>
      </c>
      <c r="GQ48">
        <f t="shared" si="67"/>
        <v>1</v>
      </c>
      <c r="GR48">
        <f t="shared" si="68"/>
        <v>5</v>
      </c>
      <c r="GS48">
        <f t="shared" si="69"/>
        <v>1</v>
      </c>
      <c r="GU48">
        <f t="shared" si="70"/>
        <v>1</v>
      </c>
      <c r="GV48">
        <f t="shared" si="71"/>
        <v>1</v>
      </c>
      <c r="GW48">
        <f t="shared" si="72"/>
        <v>2</v>
      </c>
      <c r="GX48">
        <f t="shared" si="73"/>
        <v>4</v>
      </c>
      <c r="GY48">
        <f t="shared" si="74"/>
        <v>1</v>
      </c>
      <c r="GZ48">
        <f t="shared" si="75"/>
        <v>1</v>
      </c>
      <c r="HA48">
        <f t="shared" si="76"/>
        <v>3</v>
      </c>
      <c r="HB48">
        <f t="shared" si="77"/>
        <v>1</v>
      </c>
      <c r="HC48">
        <f t="shared" si="78"/>
        <v>1</v>
      </c>
      <c r="HD48">
        <f t="shared" si="79"/>
        <v>4</v>
      </c>
      <c r="HE48">
        <f t="shared" si="80"/>
        <v>5</v>
      </c>
      <c r="HF48">
        <f t="shared" si="81"/>
        <v>4</v>
      </c>
      <c r="HG48">
        <f t="shared" si="82"/>
        <v>1</v>
      </c>
      <c r="HH48">
        <f t="shared" si="83"/>
        <v>1</v>
      </c>
      <c r="HI48">
        <f t="shared" si="84"/>
        <v>2</v>
      </c>
      <c r="HJ48">
        <f t="shared" si="85"/>
        <v>2</v>
      </c>
      <c r="HK48">
        <f t="shared" si="86"/>
        <v>1</v>
      </c>
      <c r="HL48">
        <f t="shared" si="87"/>
        <v>1</v>
      </c>
      <c r="HN48" s="10">
        <f t="shared" si="88"/>
        <v>1</v>
      </c>
      <c r="HO48" s="10">
        <f t="shared" si="89"/>
        <v>1.8333333333333333</v>
      </c>
      <c r="HP48" s="10">
        <f t="shared" si="90"/>
        <v>1.1666666666666667</v>
      </c>
      <c r="HQ48" s="10">
        <f t="shared" si="91"/>
        <v>1</v>
      </c>
      <c r="HR48" s="10">
        <f t="shared" si="92"/>
        <v>5.166666666666667</v>
      </c>
      <c r="HS48" s="10">
        <f t="shared" si="93"/>
        <v>6</v>
      </c>
      <c r="HT48" s="10">
        <f t="shared" si="94"/>
        <v>7</v>
      </c>
      <c r="HU48">
        <f t="shared" si="95"/>
        <v>36</v>
      </c>
    </row>
    <row r="49" spans="1:229" x14ac:dyDescent="0.35">
      <c r="A49">
        <v>70</v>
      </c>
      <c r="B49" s="2">
        <v>44960.222870370373</v>
      </c>
      <c r="C49" s="2">
        <v>44960.245266203703</v>
      </c>
      <c r="D49">
        <v>0</v>
      </c>
      <c r="E49">
        <v>100</v>
      </c>
      <c r="F49">
        <v>1935</v>
      </c>
      <c r="G49">
        <v>1</v>
      </c>
      <c r="H49" s="2">
        <v>44960.245300925926</v>
      </c>
      <c r="I49" t="s">
        <v>455</v>
      </c>
      <c r="J49" t="s">
        <v>370</v>
      </c>
      <c r="K49" t="s">
        <v>367</v>
      </c>
      <c r="L49">
        <v>1</v>
      </c>
      <c r="M49">
        <v>1</v>
      </c>
      <c r="N49">
        <v>43</v>
      </c>
      <c r="O49">
        <v>2</v>
      </c>
      <c r="P49">
        <v>1</v>
      </c>
      <c r="V49">
        <v>1</v>
      </c>
      <c r="X49">
        <v>4</v>
      </c>
      <c r="Y49">
        <v>1</v>
      </c>
      <c r="Z49">
        <v>0</v>
      </c>
      <c r="AA49">
        <v>9</v>
      </c>
      <c r="AB49" t="s">
        <v>378</v>
      </c>
      <c r="AC49">
        <v>2</v>
      </c>
      <c r="AD49">
        <v>3</v>
      </c>
      <c r="AE49">
        <v>2</v>
      </c>
      <c r="AF49">
        <v>6</v>
      </c>
      <c r="AG49">
        <v>1</v>
      </c>
      <c r="AH49">
        <v>3</v>
      </c>
      <c r="AI49">
        <v>3</v>
      </c>
      <c r="AJ49">
        <v>4</v>
      </c>
      <c r="AK49">
        <v>4</v>
      </c>
      <c r="AL49">
        <v>3</v>
      </c>
      <c r="AM49">
        <v>3</v>
      </c>
      <c r="AN49">
        <v>4</v>
      </c>
      <c r="AO49">
        <v>4</v>
      </c>
      <c r="AP49">
        <v>5</v>
      </c>
      <c r="AQ49">
        <v>3</v>
      </c>
      <c r="AR49">
        <v>5</v>
      </c>
      <c r="AS49">
        <v>3</v>
      </c>
      <c r="AT49">
        <v>3</v>
      </c>
      <c r="AU49">
        <v>3</v>
      </c>
      <c r="AV49">
        <v>3</v>
      </c>
      <c r="AW49">
        <v>4</v>
      </c>
      <c r="AX49">
        <v>4</v>
      </c>
      <c r="AY49">
        <v>3</v>
      </c>
      <c r="AZ49">
        <v>3</v>
      </c>
      <c r="BA49">
        <v>5</v>
      </c>
      <c r="BB49">
        <v>3</v>
      </c>
      <c r="BC49">
        <v>4</v>
      </c>
      <c r="BD49">
        <v>3</v>
      </c>
      <c r="BE49">
        <v>4</v>
      </c>
      <c r="BF49">
        <v>5</v>
      </c>
      <c r="BG49">
        <v>5</v>
      </c>
      <c r="BH49">
        <v>5</v>
      </c>
      <c r="BI49">
        <v>5</v>
      </c>
      <c r="BJ49">
        <v>5</v>
      </c>
      <c r="BK49">
        <v>6</v>
      </c>
      <c r="BL49">
        <v>6</v>
      </c>
      <c r="BM49">
        <v>4</v>
      </c>
      <c r="BN49">
        <v>4</v>
      </c>
      <c r="BO49">
        <v>4</v>
      </c>
      <c r="BP49">
        <v>4</v>
      </c>
      <c r="BQ49">
        <v>5</v>
      </c>
      <c r="BR49">
        <v>3</v>
      </c>
      <c r="BS49">
        <v>4</v>
      </c>
      <c r="BT49">
        <v>2</v>
      </c>
      <c r="BU49">
        <v>3</v>
      </c>
      <c r="BV49">
        <v>2</v>
      </c>
      <c r="BW49">
        <v>3</v>
      </c>
      <c r="BX49">
        <v>2</v>
      </c>
      <c r="BY49">
        <v>2</v>
      </c>
      <c r="BZ49">
        <v>1</v>
      </c>
      <c r="CA49">
        <v>2</v>
      </c>
      <c r="CB49">
        <v>2</v>
      </c>
      <c r="CC49">
        <v>2</v>
      </c>
      <c r="CD49">
        <v>2</v>
      </c>
      <c r="CE49">
        <v>2</v>
      </c>
      <c r="CF49">
        <v>1</v>
      </c>
      <c r="CG49">
        <v>2</v>
      </c>
      <c r="CH49">
        <v>1</v>
      </c>
      <c r="CI49">
        <v>2</v>
      </c>
      <c r="CJ49">
        <v>2</v>
      </c>
      <c r="CK49">
        <v>3</v>
      </c>
      <c r="CL49">
        <v>6</v>
      </c>
      <c r="CM49">
        <v>2</v>
      </c>
      <c r="CN49">
        <v>3</v>
      </c>
      <c r="CO49">
        <v>5</v>
      </c>
      <c r="CP49">
        <v>3</v>
      </c>
      <c r="CQ49">
        <v>5</v>
      </c>
      <c r="CR49">
        <v>5</v>
      </c>
      <c r="CS49">
        <v>5</v>
      </c>
      <c r="CT49">
        <v>5</v>
      </c>
      <c r="CU49">
        <v>5</v>
      </c>
      <c r="CV49">
        <v>3</v>
      </c>
      <c r="CW49">
        <v>4</v>
      </c>
      <c r="CX49">
        <v>6</v>
      </c>
      <c r="CY49">
        <v>4</v>
      </c>
      <c r="CZ49">
        <v>3</v>
      </c>
      <c r="DA49">
        <v>3</v>
      </c>
      <c r="DB49">
        <v>4</v>
      </c>
      <c r="DC49">
        <v>4</v>
      </c>
      <c r="DD49">
        <v>4</v>
      </c>
      <c r="DE49">
        <v>4</v>
      </c>
      <c r="DF49">
        <v>4</v>
      </c>
      <c r="DG49">
        <v>4</v>
      </c>
      <c r="DH49">
        <v>3</v>
      </c>
      <c r="DI49">
        <v>4</v>
      </c>
      <c r="DJ49">
        <v>2</v>
      </c>
      <c r="DK49">
        <v>4</v>
      </c>
      <c r="DL49">
        <v>3</v>
      </c>
      <c r="DM49">
        <v>4</v>
      </c>
      <c r="DN49">
        <v>3</v>
      </c>
      <c r="DO49">
        <v>2</v>
      </c>
      <c r="DP49">
        <v>2</v>
      </c>
      <c r="DQ49">
        <v>2</v>
      </c>
      <c r="DR49">
        <v>4</v>
      </c>
      <c r="DS49">
        <v>4</v>
      </c>
      <c r="DT49">
        <v>338</v>
      </c>
      <c r="DX49">
        <f t="shared" si="11"/>
        <v>3</v>
      </c>
      <c r="DY49">
        <f t="shared" si="12"/>
        <v>3</v>
      </c>
      <c r="DZ49">
        <f t="shared" si="13"/>
        <v>4</v>
      </c>
      <c r="EA49">
        <f t="shared" si="14"/>
        <v>4</v>
      </c>
      <c r="EB49">
        <f t="shared" si="15"/>
        <v>3</v>
      </c>
      <c r="EC49">
        <f t="shared" si="16"/>
        <v>3</v>
      </c>
      <c r="ED49">
        <f t="shared" si="17"/>
        <v>4</v>
      </c>
      <c r="EE49">
        <f t="shared" si="18"/>
        <v>4</v>
      </c>
      <c r="EF49">
        <f t="shared" si="19"/>
        <v>3</v>
      </c>
      <c r="EG49">
        <f t="shared" si="20"/>
        <v>3</v>
      </c>
      <c r="EH49">
        <f t="shared" si="21"/>
        <v>3</v>
      </c>
      <c r="EI49">
        <f t="shared" si="22"/>
        <v>3</v>
      </c>
      <c r="EJ49">
        <f t="shared" si="99"/>
        <v>3</v>
      </c>
      <c r="EK49">
        <f t="shared" si="100"/>
        <v>3</v>
      </c>
      <c r="EL49">
        <f t="shared" si="101"/>
        <v>3</v>
      </c>
      <c r="EM49">
        <f t="shared" si="102"/>
        <v>4</v>
      </c>
      <c r="EN49">
        <f t="shared" si="103"/>
        <v>4</v>
      </c>
      <c r="EO49">
        <f t="shared" si="104"/>
        <v>3</v>
      </c>
      <c r="EP49">
        <f t="shared" si="104"/>
        <v>3</v>
      </c>
      <c r="EQ49">
        <f t="shared" si="23"/>
        <v>3</v>
      </c>
      <c r="ER49">
        <f t="shared" si="2"/>
        <v>3</v>
      </c>
      <c r="ES49">
        <f t="shared" si="24"/>
        <v>4</v>
      </c>
      <c r="ET49">
        <f t="shared" si="3"/>
        <v>3</v>
      </c>
      <c r="EU49">
        <f t="shared" si="4"/>
        <v>4</v>
      </c>
      <c r="EV49">
        <f t="shared" si="5"/>
        <v>5</v>
      </c>
      <c r="EW49">
        <f t="shared" si="25"/>
        <v>3</v>
      </c>
      <c r="EX49">
        <f t="shared" si="26"/>
        <v>3</v>
      </c>
      <c r="EY49">
        <f t="shared" si="27"/>
        <v>3</v>
      </c>
      <c r="EZ49">
        <f t="shared" si="28"/>
        <v>3</v>
      </c>
      <c r="FA49">
        <f t="shared" si="29"/>
        <v>2</v>
      </c>
      <c r="FB49">
        <f t="shared" si="30"/>
        <v>2</v>
      </c>
      <c r="FC49">
        <f t="shared" si="7"/>
        <v>4</v>
      </c>
      <c r="FD49">
        <f t="shared" si="31"/>
        <v>4</v>
      </c>
      <c r="FE49">
        <f t="shared" si="32"/>
        <v>4</v>
      </c>
      <c r="FF49">
        <f t="shared" si="33"/>
        <v>4</v>
      </c>
      <c r="FG49">
        <f t="shared" si="34"/>
        <v>3</v>
      </c>
      <c r="FI49">
        <f t="shared" si="98"/>
        <v>3</v>
      </c>
      <c r="FJ49">
        <f t="shared" si="36"/>
        <v>4</v>
      </c>
      <c r="FK49">
        <f t="shared" si="37"/>
        <v>2</v>
      </c>
      <c r="FL49">
        <f t="shared" si="38"/>
        <v>3</v>
      </c>
      <c r="FM49">
        <f t="shared" si="39"/>
        <v>2</v>
      </c>
      <c r="FN49">
        <f t="shared" si="40"/>
        <v>3</v>
      </c>
      <c r="FO49">
        <f t="shared" si="41"/>
        <v>2</v>
      </c>
      <c r="FP49">
        <f t="shared" si="42"/>
        <v>2</v>
      </c>
      <c r="FQ49">
        <f t="shared" si="43"/>
        <v>1</v>
      </c>
      <c r="FR49">
        <f t="shared" si="44"/>
        <v>2</v>
      </c>
      <c r="FS49">
        <f t="shared" si="45"/>
        <v>2</v>
      </c>
      <c r="FT49">
        <f t="shared" si="46"/>
        <v>2</v>
      </c>
      <c r="FU49">
        <f t="shared" si="47"/>
        <v>2</v>
      </c>
      <c r="FV49">
        <f t="shared" si="48"/>
        <v>2</v>
      </c>
      <c r="FW49">
        <f t="shared" si="49"/>
        <v>1</v>
      </c>
      <c r="FX49">
        <f t="shared" si="50"/>
        <v>2</v>
      </c>
      <c r="FY49">
        <f t="shared" si="51"/>
        <v>1</v>
      </c>
      <c r="FZ49">
        <f t="shared" si="52"/>
        <v>2</v>
      </c>
      <c r="GB49">
        <f t="shared" si="53"/>
        <v>2</v>
      </c>
      <c r="GC49">
        <f t="shared" si="54"/>
        <v>3</v>
      </c>
      <c r="GD49">
        <f t="shared" si="55"/>
        <v>6</v>
      </c>
      <c r="GE49">
        <f t="shared" si="56"/>
        <v>2</v>
      </c>
      <c r="GF49">
        <f t="shared" si="57"/>
        <v>3</v>
      </c>
      <c r="GG49">
        <f t="shared" si="58"/>
        <v>5</v>
      </c>
      <c r="GH49">
        <f t="shared" si="59"/>
        <v>3</v>
      </c>
      <c r="GI49">
        <f t="shared" si="60"/>
        <v>5</v>
      </c>
      <c r="GJ49">
        <f t="shared" si="61"/>
        <v>5</v>
      </c>
      <c r="GK49">
        <f t="shared" si="62"/>
        <v>5</v>
      </c>
      <c r="GL49">
        <f t="shared" si="96"/>
        <v>3</v>
      </c>
      <c r="GM49">
        <f t="shared" si="63"/>
        <v>5</v>
      </c>
      <c r="GN49">
        <f t="shared" si="64"/>
        <v>3</v>
      </c>
      <c r="GO49">
        <f t="shared" si="65"/>
        <v>4</v>
      </c>
      <c r="GP49">
        <f t="shared" si="66"/>
        <v>6</v>
      </c>
      <c r="GQ49">
        <f t="shared" si="67"/>
        <v>4</v>
      </c>
      <c r="GR49">
        <f t="shared" si="68"/>
        <v>3</v>
      </c>
      <c r="GS49">
        <f t="shared" si="69"/>
        <v>3</v>
      </c>
      <c r="GU49">
        <f t="shared" si="70"/>
        <v>2</v>
      </c>
      <c r="GV49">
        <f t="shared" si="71"/>
        <v>2</v>
      </c>
      <c r="GW49">
        <f t="shared" si="72"/>
        <v>4</v>
      </c>
      <c r="GX49">
        <f t="shared" si="73"/>
        <v>4</v>
      </c>
      <c r="GY49">
        <f t="shared" si="74"/>
        <v>2</v>
      </c>
      <c r="GZ49">
        <f t="shared" si="75"/>
        <v>2</v>
      </c>
      <c r="HA49">
        <f t="shared" si="76"/>
        <v>3</v>
      </c>
      <c r="HB49">
        <f t="shared" si="77"/>
        <v>2</v>
      </c>
      <c r="HC49">
        <f t="shared" si="78"/>
        <v>2</v>
      </c>
      <c r="HD49">
        <f t="shared" si="79"/>
        <v>4</v>
      </c>
      <c r="HE49">
        <f t="shared" si="80"/>
        <v>3</v>
      </c>
      <c r="HF49">
        <f t="shared" si="81"/>
        <v>4</v>
      </c>
      <c r="HG49">
        <f t="shared" si="82"/>
        <v>3</v>
      </c>
      <c r="HH49">
        <f t="shared" si="83"/>
        <v>2</v>
      </c>
      <c r="HI49">
        <f t="shared" si="84"/>
        <v>2</v>
      </c>
      <c r="HJ49">
        <f t="shared" si="85"/>
        <v>2</v>
      </c>
      <c r="HK49">
        <f t="shared" si="86"/>
        <v>2</v>
      </c>
      <c r="HL49">
        <f t="shared" si="87"/>
        <v>2</v>
      </c>
      <c r="HN49" s="10">
        <f t="shared" si="88"/>
        <v>3.3333333333333335</v>
      </c>
      <c r="HO49" s="10">
        <f t="shared" si="89"/>
        <v>3.3333333333333335</v>
      </c>
      <c r="HP49" s="10">
        <f t="shared" si="90"/>
        <v>2.1111111111111112</v>
      </c>
      <c r="HQ49" s="10">
        <f t="shared" si="91"/>
        <v>3.1666666666666665</v>
      </c>
      <c r="HR49" s="10">
        <f t="shared" si="92"/>
        <v>3.5</v>
      </c>
      <c r="HS49" s="10">
        <f t="shared" si="93"/>
        <v>5</v>
      </c>
      <c r="HT49" s="10">
        <f t="shared" si="94"/>
        <v>5.4</v>
      </c>
      <c r="HU49">
        <f t="shared" si="95"/>
        <v>47</v>
      </c>
    </row>
    <row r="50" spans="1:229" x14ac:dyDescent="0.35">
      <c r="A50">
        <v>71</v>
      </c>
      <c r="B50" s="2">
        <v>44960.560868055552</v>
      </c>
      <c r="C50" s="2">
        <v>44960.570057870369</v>
      </c>
      <c r="D50">
        <v>0</v>
      </c>
      <c r="E50">
        <v>100</v>
      </c>
      <c r="F50">
        <v>793</v>
      </c>
      <c r="G50">
        <v>1</v>
      </c>
      <c r="H50" s="2">
        <v>44960.570057870369</v>
      </c>
      <c r="I50" t="s">
        <v>456</v>
      </c>
      <c r="J50" t="s">
        <v>370</v>
      </c>
      <c r="K50" t="s">
        <v>367</v>
      </c>
      <c r="L50">
        <v>1</v>
      </c>
      <c r="M50">
        <v>1</v>
      </c>
      <c r="N50">
        <v>51</v>
      </c>
      <c r="O50">
        <v>1</v>
      </c>
      <c r="P50">
        <v>2</v>
      </c>
      <c r="V50">
        <v>1</v>
      </c>
      <c r="X50">
        <v>4</v>
      </c>
      <c r="Y50">
        <v>1</v>
      </c>
      <c r="Z50">
        <v>6</v>
      </c>
      <c r="AA50">
        <v>8</v>
      </c>
      <c r="AB50" t="s">
        <v>409</v>
      </c>
      <c r="AC50">
        <v>3</v>
      </c>
      <c r="AD50">
        <v>8</v>
      </c>
      <c r="AE50">
        <v>1</v>
      </c>
      <c r="AF50">
        <v>7</v>
      </c>
      <c r="AG50">
        <v>1</v>
      </c>
      <c r="AH50">
        <v>7</v>
      </c>
      <c r="AI50">
        <v>7</v>
      </c>
      <c r="AJ50">
        <v>7</v>
      </c>
      <c r="AK50">
        <v>4</v>
      </c>
      <c r="AL50">
        <v>7</v>
      </c>
      <c r="AM50">
        <v>5</v>
      </c>
      <c r="AN50">
        <v>1</v>
      </c>
      <c r="AO50">
        <v>3</v>
      </c>
      <c r="AP50">
        <v>1</v>
      </c>
      <c r="AQ50">
        <v>1</v>
      </c>
      <c r="AR50">
        <v>3</v>
      </c>
      <c r="AS50">
        <v>7</v>
      </c>
      <c r="AT50">
        <v>4</v>
      </c>
      <c r="AU50">
        <v>4</v>
      </c>
      <c r="AV50">
        <v>2</v>
      </c>
      <c r="AW50">
        <v>4</v>
      </c>
      <c r="AX50">
        <v>4</v>
      </c>
      <c r="AY50">
        <v>1</v>
      </c>
      <c r="AZ50">
        <v>1</v>
      </c>
      <c r="BA50">
        <v>7</v>
      </c>
      <c r="BB50">
        <v>4</v>
      </c>
      <c r="BC50">
        <v>7</v>
      </c>
      <c r="BD50">
        <v>1</v>
      </c>
      <c r="BE50">
        <v>1</v>
      </c>
      <c r="BF50">
        <v>1</v>
      </c>
      <c r="BG50">
        <v>6</v>
      </c>
      <c r="BH50">
        <v>4</v>
      </c>
      <c r="BI50">
        <v>6</v>
      </c>
      <c r="BJ50">
        <v>6</v>
      </c>
      <c r="BK50">
        <v>6</v>
      </c>
      <c r="BL50">
        <v>6</v>
      </c>
      <c r="BM50">
        <v>1</v>
      </c>
      <c r="BN50">
        <v>6</v>
      </c>
      <c r="BO50">
        <v>6</v>
      </c>
      <c r="BP50">
        <v>6</v>
      </c>
      <c r="BQ50">
        <v>3</v>
      </c>
      <c r="BR50">
        <v>4</v>
      </c>
      <c r="BS50">
        <v>1</v>
      </c>
      <c r="BT50">
        <v>2</v>
      </c>
      <c r="BU50">
        <v>4</v>
      </c>
      <c r="BV50">
        <v>1</v>
      </c>
      <c r="BW50">
        <v>4</v>
      </c>
      <c r="BX50">
        <v>3</v>
      </c>
      <c r="BY50">
        <v>4</v>
      </c>
      <c r="BZ50">
        <v>1</v>
      </c>
      <c r="CA50">
        <v>2</v>
      </c>
      <c r="CB50">
        <v>3</v>
      </c>
      <c r="CC50">
        <v>2</v>
      </c>
      <c r="CD50">
        <v>5</v>
      </c>
      <c r="CE50">
        <v>1</v>
      </c>
      <c r="CF50">
        <v>3</v>
      </c>
      <c r="CG50">
        <v>3</v>
      </c>
      <c r="CH50">
        <v>1</v>
      </c>
      <c r="CI50">
        <v>5</v>
      </c>
      <c r="CJ50">
        <v>1</v>
      </c>
      <c r="CK50">
        <v>2</v>
      </c>
      <c r="CL50">
        <v>7</v>
      </c>
      <c r="CM50">
        <v>1</v>
      </c>
      <c r="CN50">
        <v>2</v>
      </c>
      <c r="CO50">
        <v>7</v>
      </c>
      <c r="CP50">
        <v>2</v>
      </c>
      <c r="CQ50">
        <v>3</v>
      </c>
      <c r="CR50">
        <v>7</v>
      </c>
      <c r="CS50">
        <v>2</v>
      </c>
      <c r="CT50">
        <v>7</v>
      </c>
      <c r="CU50">
        <v>7</v>
      </c>
      <c r="CV50">
        <v>1</v>
      </c>
      <c r="CW50">
        <v>6</v>
      </c>
      <c r="CX50">
        <v>7</v>
      </c>
      <c r="CY50">
        <v>1</v>
      </c>
      <c r="CZ50">
        <v>2</v>
      </c>
      <c r="DA50">
        <v>1</v>
      </c>
      <c r="DB50">
        <v>1</v>
      </c>
      <c r="DC50">
        <v>3</v>
      </c>
      <c r="DD50">
        <v>5</v>
      </c>
      <c r="DE50">
        <v>5</v>
      </c>
      <c r="DF50">
        <v>4</v>
      </c>
      <c r="DG50">
        <v>3</v>
      </c>
      <c r="DH50">
        <v>2</v>
      </c>
      <c r="DI50">
        <v>1</v>
      </c>
      <c r="DJ50">
        <v>5</v>
      </c>
      <c r="DK50">
        <v>5</v>
      </c>
      <c r="DL50">
        <v>5</v>
      </c>
      <c r="DM50">
        <v>5</v>
      </c>
      <c r="DN50">
        <v>5</v>
      </c>
      <c r="DO50">
        <v>5</v>
      </c>
      <c r="DP50">
        <v>5</v>
      </c>
      <c r="DQ50">
        <v>5</v>
      </c>
      <c r="DR50">
        <v>1</v>
      </c>
      <c r="DS50">
        <v>3</v>
      </c>
      <c r="DT50">
        <v>363</v>
      </c>
      <c r="DX50">
        <f t="shared" si="11"/>
        <v>7</v>
      </c>
      <c r="DY50">
        <f t="shared" si="12"/>
        <v>7</v>
      </c>
      <c r="DZ50">
        <f t="shared" si="13"/>
        <v>7</v>
      </c>
      <c r="EA50">
        <f t="shared" si="14"/>
        <v>4</v>
      </c>
      <c r="EB50">
        <f t="shared" si="15"/>
        <v>7</v>
      </c>
      <c r="EC50">
        <f t="shared" si="16"/>
        <v>5</v>
      </c>
      <c r="ED50">
        <f t="shared" si="17"/>
        <v>1</v>
      </c>
      <c r="EE50">
        <f t="shared" si="18"/>
        <v>3</v>
      </c>
      <c r="EF50">
        <f t="shared" si="19"/>
        <v>7</v>
      </c>
      <c r="EG50">
        <f t="shared" si="20"/>
        <v>1</v>
      </c>
      <c r="EH50">
        <f t="shared" si="21"/>
        <v>5</v>
      </c>
      <c r="EI50">
        <f t="shared" si="22"/>
        <v>7</v>
      </c>
      <c r="EJ50">
        <f t="shared" si="99"/>
        <v>4</v>
      </c>
      <c r="EK50">
        <f t="shared" si="100"/>
        <v>4</v>
      </c>
      <c r="EL50">
        <f t="shared" si="101"/>
        <v>2</v>
      </c>
      <c r="EM50">
        <f t="shared" si="102"/>
        <v>4</v>
      </c>
      <c r="EN50">
        <f t="shared" si="103"/>
        <v>4</v>
      </c>
      <c r="EO50">
        <f t="shared" si="104"/>
        <v>1</v>
      </c>
      <c r="EP50">
        <f t="shared" si="104"/>
        <v>1</v>
      </c>
      <c r="EQ50">
        <f t="shared" si="23"/>
        <v>1</v>
      </c>
      <c r="ER50">
        <f t="shared" si="2"/>
        <v>4</v>
      </c>
      <c r="ES50">
        <f t="shared" si="24"/>
        <v>1</v>
      </c>
      <c r="ET50">
        <f t="shared" si="3"/>
        <v>1</v>
      </c>
      <c r="EU50">
        <f t="shared" si="4"/>
        <v>1</v>
      </c>
      <c r="EV50">
        <f t="shared" si="5"/>
        <v>1</v>
      </c>
      <c r="EW50">
        <f t="shared" si="25"/>
        <v>2</v>
      </c>
      <c r="EX50">
        <f t="shared" si="26"/>
        <v>4</v>
      </c>
      <c r="EY50">
        <f t="shared" si="27"/>
        <v>2</v>
      </c>
      <c r="EZ50">
        <f t="shared" si="28"/>
        <v>2</v>
      </c>
      <c r="FA50">
        <f t="shared" si="29"/>
        <v>2</v>
      </c>
      <c r="FB50">
        <f t="shared" si="30"/>
        <v>2</v>
      </c>
      <c r="FC50">
        <f t="shared" si="7"/>
        <v>1</v>
      </c>
      <c r="FD50">
        <f t="shared" si="31"/>
        <v>2</v>
      </c>
      <c r="FE50">
        <f t="shared" si="32"/>
        <v>2</v>
      </c>
      <c r="FF50">
        <f t="shared" si="33"/>
        <v>2</v>
      </c>
      <c r="FG50">
        <f t="shared" si="34"/>
        <v>5</v>
      </c>
      <c r="FI50">
        <f t="shared" si="98"/>
        <v>2</v>
      </c>
      <c r="FJ50">
        <f t="shared" si="36"/>
        <v>1</v>
      </c>
      <c r="FK50">
        <f t="shared" si="37"/>
        <v>2</v>
      </c>
      <c r="FL50">
        <f t="shared" si="38"/>
        <v>2</v>
      </c>
      <c r="FM50">
        <f t="shared" si="39"/>
        <v>1</v>
      </c>
      <c r="FN50">
        <f t="shared" si="40"/>
        <v>2</v>
      </c>
      <c r="FO50">
        <f t="shared" si="41"/>
        <v>3</v>
      </c>
      <c r="FP50">
        <f t="shared" si="42"/>
        <v>4</v>
      </c>
      <c r="FQ50">
        <f t="shared" si="43"/>
        <v>1</v>
      </c>
      <c r="FR50">
        <f t="shared" si="44"/>
        <v>2</v>
      </c>
      <c r="FS50">
        <f t="shared" si="45"/>
        <v>3</v>
      </c>
      <c r="FT50">
        <f t="shared" si="46"/>
        <v>2</v>
      </c>
      <c r="FU50">
        <f t="shared" si="47"/>
        <v>5</v>
      </c>
      <c r="FV50">
        <f t="shared" si="48"/>
        <v>1</v>
      </c>
      <c r="FW50">
        <f t="shared" si="49"/>
        <v>3</v>
      </c>
      <c r="FX50">
        <f t="shared" si="50"/>
        <v>3</v>
      </c>
      <c r="FY50">
        <f t="shared" si="51"/>
        <v>1</v>
      </c>
      <c r="FZ50">
        <f t="shared" si="52"/>
        <v>5</v>
      </c>
      <c r="GB50">
        <f t="shared" si="53"/>
        <v>1</v>
      </c>
      <c r="GC50">
        <f t="shared" si="54"/>
        <v>2</v>
      </c>
      <c r="GD50">
        <f t="shared" si="55"/>
        <v>7</v>
      </c>
      <c r="GE50">
        <f t="shared" si="56"/>
        <v>1</v>
      </c>
      <c r="GF50">
        <f t="shared" si="57"/>
        <v>2</v>
      </c>
      <c r="GG50">
        <f t="shared" si="58"/>
        <v>7</v>
      </c>
      <c r="GH50">
        <f t="shared" si="59"/>
        <v>2</v>
      </c>
      <c r="GI50">
        <f t="shared" si="60"/>
        <v>3</v>
      </c>
      <c r="GJ50">
        <f t="shared" si="61"/>
        <v>7</v>
      </c>
      <c r="GK50">
        <f t="shared" si="62"/>
        <v>2</v>
      </c>
      <c r="GL50">
        <f t="shared" si="96"/>
        <v>1</v>
      </c>
      <c r="GM50">
        <f t="shared" si="63"/>
        <v>7</v>
      </c>
      <c r="GN50">
        <f t="shared" si="64"/>
        <v>1</v>
      </c>
      <c r="GO50">
        <f t="shared" si="65"/>
        <v>6</v>
      </c>
      <c r="GP50">
        <f t="shared" si="66"/>
        <v>7</v>
      </c>
      <c r="GQ50">
        <f t="shared" si="67"/>
        <v>1</v>
      </c>
      <c r="GR50">
        <f t="shared" si="68"/>
        <v>2</v>
      </c>
      <c r="GS50">
        <f t="shared" si="69"/>
        <v>1</v>
      </c>
      <c r="GU50">
        <f t="shared" si="70"/>
        <v>5</v>
      </c>
      <c r="GV50">
        <f t="shared" si="71"/>
        <v>3</v>
      </c>
      <c r="GW50">
        <f t="shared" si="72"/>
        <v>5</v>
      </c>
      <c r="GX50">
        <f t="shared" si="73"/>
        <v>5</v>
      </c>
      <c r="GY50">
        <f t="shared" si="74"/>
        <v>2</v>
      </c>
      <c r="GZ50">
        <f t="shared" si="75"/>
        <v>3</v>
      </c>
      <c r="HA50">
        <f t="shared" si="76"/>
        <v>4</v>
      </c>
      <c r="HB50">
        <f t="shared" si="77"/>
        <v>5</v>
      </c>
      <c r="HC50">
        <f t="shared" si="78"/>
        <v>5</v>
      </c>
      <c r="HD50">
        <f t="shared" si="79"/>
        <v>5</v>
      </c>
      <c r="HE50">
        <f t="shared" si="80"/>
        <v>5</v>
      </c>
      <c r="HF50">
        <f t="shared" si="81"/>
        <v>5</v>
      </c>
      <c r="HG50">
        <f t="shared" si="82"/>
        <v>5</v>
      </c>
      <c r="HH50">
        <f t="shared" si="83"/>
        <v>5</v>
      </c>
      <c r="HI50">
        <f t="shared" si="84"/>
        <v>5</v>
      </c>
      <c r="HJ50">
        <f t="shared" si="85"/>
        <v>5</v>
      </c>
      <c r="HK50">
        <f t="shared" si="86"/>
        <v>5</v>
      </c>
      <c r="HL50">
        <f t="shared" si="87"/>
        <v>3</v>
      </c>
      <c r="HN50" s="10">
        <f t="shared" si="88"/>
        <v>4.4444444444444446</v>
      </c>
      <c r="HO50" s="10">
        <f t="shared" si="89"/>
        <v>2</v>
      </c>
      <c r="HP50" s="10">
        <f t="shared" si="90"/>
        <v>2.3888888888888888</v>
      </c>
      <c r="HQ50" s="10">
        <f t="shared" si="91"/>
        <v>1.3333333333333333</v>
      </c>
      <c r="HR50" s="10">
        <f t="shared" si="92"/>
        <v>2.6666666666666665</v>
      </c>
      <c r="HS50" s="10">
        <f t="shared" si="93"/>
        <v>6</v>
      </c>
      <c r="HT50" s="10">
        <f t="shared" si="94"/>
        <v>7</v>
      </c>
      <c r="HU50">
        <f t="shared" si="95"/>
        <v>80</v>
      </c>
    </row>
    <row r="51" spans="1:229" x14ac:dyDescent="0.35">
      <c r="A51">
        <v>72</v>
      </c>
      <c r="B51" s="2">
        <v>44961.243738425925</v>
      </c>
      <c r="C51" s="2">
        <v>44961.254155092596</v>
      </c>
      <c r="D51">
        <v>0</v>
      </c>
      <c r="E51">
        <v>100</v>
      </c>
      <c r="F51">
        <v>900</v>
      </c>
      <c r="G51">
        <v>1</v>
      </c>
      <c r="H51" s="2">
        <v>44961.254166666666</v>
      </c>
      <c r="I51" t="s">
        <v>457</v>
      </c>
      <c r="J51" t="s">
        <v>370</v>
      </c>
      <c r="K51" t="s">
        <v>367</v>
      </c>
      <c r="L51">
        <v>0.89999997615814198</v>
      </c>
      <c r="M51">
        <v>1</v>
      </c>
      <c r="N51">
        <v>55</v>
      </c>
      <c r="O51">
        <v>2</v>
      </c>
      <c r="P51">
        <v>1</v>
      </c>
      <c r="V51">
        <v>1</v>
      </c>
      <c r="X51">
        <v>1</v>
      </c>
      <c r="Y51">
        <v>1</v>
      </c>
      <c r="Z51">
        <v>33</v>
      </c>
      <c r="AA51">
        <v>0</v>
      </c>
      <c r="AB51" t="s">
        <v>458</v>
      </c>
      <c r="AC51">
        <v>3</v>
      </c>
      <c r="AD51">
        <v>150</v>
      </c>
      <c r="AE51">
        <v>2</v>
      </c>
      <c r="AF51">
        <v>10</v>
      </c>
      <c r="AG51">
        <v>2</v>
      </c>
      <c r="AH51">
        <v>1</v>
      </c>
      <c r="AI51">
        <v>1</v>
      </c>
      <c r="AJ51">
        <v>1</v>
      </c>
      <c r="AK51">
        <v>1</v>
      </c>
      <c r="AL51">
        <v>1</v>
      </c>
      <c r="AM51">
        <v>1</v>
      </c>
      <c r="AN51">
        <v>1</v>
      </c>
      <c r="AO51">
        <v>1</v>
      </c>
      <c r="AP51">
        <v>1</v>
      </c>
      <c r="AQ51">
        <v>1</v>
      </c>
      <c r="AR51">
        <v>7</v>
      </c>
      <c r="AS51">
        <v>1</v>
      </c>
      <c r="AT51">
        <v>1</v>
      </c>
      <c r="AU51">
        <v>1</v>
      </c>
      <c r="AV51">
        <v>1</v>
      </c>
      <c r="AW51">
        <v>1</v>
      </c>
      <c r="AX51">
        <v>1</v>
      </c>
      <c r="AY51">
        <v>1</v>
      </c>
      <c r="AZ51">
        <v>1</v>
      </c>
      <c r="BA51">
        <v>7</v>
      </c>
      <c r="BB51">
        <v>1</v>
      </c>
      <c r="BC51">
        <v>7</v>
      </c>
      <c r="BD51">
        <v>1</v>
      </c>
      <c r="BE51">
        <v>1</v>
      </c>
      <c r="BF51">
        <v>1</v>
      </c>
      <c r="BG51">
        <v>7</v>
      </c>
      <c r="BH51">
        <v>7</v>
      </c>
      <c r="BI51">
        <v>7</v>
      </c>
      <c r="BJ51">
        <v>7</v>
      </c>
      <c r="BK51">
        <v>7</v>
      </c>
      <c r="BL51">
        <v>7</v>
      </c>
      <c r="BM51">
        <v>1</v>
      </c>
      <c r="BN51">
        <v>7</v>
      </c>
      <c r="BO51">
        <v>7</v>
      </c>
      <c r="BP51">
        <v>7</v>
      </c>
      <c r="BQ51">
        <v>7</v>
      </c>
      <c r="BR51">
        <v>4</v>
      </c>
      <c r="BS51">
        <v>1</v>
      </c>
      <c r="BT51">
        <v>1</v>
      </c>
      <c r="BU51">
        <v>5</v>
      </c>
      <c r="BV51">
        <v>1</v>
      </c>
      <c r="BW51">
        <v>4</v>
      </c>
      <c r="BX51">
        <v>2</v>
      </c>
      <c r="BY51">
        <v>1</v>
      </c>
      <c r="BZ51">
        <v>1</v>
      </c>
      <c r="CA51">
        <v>1</v>
      </c>
      <c r="CB51">
        <v>2</v>
      </c>
      <c r="CC51">
        <v>1</v>
      </c>
      <c r="CD51">
        <v>2</v>
      </c>
      <c r="CE51">
        <v>1</v>
      </c>
      <c r="CF51">
        <v>1</v>
      </c>
      <c r="CG51">
        <v>1</v>
      </c>
      <c r="CH51">
        <v>1</v>
      </c>
      <c r="CI51">
        <v>1</v>
      </c>
      <c r="CJ51">
        <v>2</v>
      </c>
      <c r="CK51">
        <v>5</v>
      </c>
      <c r="CL51">
        <v>6</v>
      </c>
      <c r="CM51">
        <v>1</v>
      </c>
      <c r="CN51">
        <v>2</v>
      </c>
      <c r="CO51">
        <v>6</v>
      </c>
      <c r="CP51">
        <v>1</v>
      </c>
      <c r="CQ51">
        <v>3</v>
      </c>
      <c r="CR51">
        <v>7</v>
      </c>
      <c r="CS51">
        <v>1</v>
      </c>
      <c r="CT51">
        <v>5</v>
      </c>
      <c r="CU51">
        <v>6</v>
      </c>
      <c r="CV51">
        <v>1</v>
      </c>
      <c r="CW51">
        <v>5</v>
      </c>
      <c r="CX51">
        <v>6</v>
      </c>
      <c r="CY51">
        <v>1</v>
      </c>
      <c r="CZ51">
        <v>4</v>
      </c>
      <c r="DA51">
        <v>1</v>
      </c>
      <c r="DB51">
        <v>5</v>
      </c>
      <c r="DC51">
        <v>5</v>
      </c>
      <c r="DD51">
        <v>1</v>
      </c>
      <c r="DE51">
        <v>2</v>
      </c>
      <c r="DF51">
        <v>5</v>
      </c>
      <c r="DG51">
        <v>5</v>
      </c>
      <c r="DH51">
        <v>4</v>
      </c>
      <c r="DI51">
        <v>4</v>
      </c>
      <c r="DJ51">
        <v>1</v>
      </c>
      <c r="DK51">
        <v>2</v>
      </c>
      <c r="DL51">
        <v>3</v>
      </c>
      <c r="DM51">
        <v>3</v>
      </c>
      <c r="DN51">
        <v>2</v>
      </c>
      <c r="DO51">
        <v>1</v>
      </c>
      <c r="DP51">
        <v>1</v>
      </c>
      <c r="DQ51">
        <v>1</v>
      </c>
      <c r="DR51">
        <v>5</v>
      </c>
      <c r="DS51">
        <v>5</v>
      </c>
      <c r="DT51">
        <v>279</v>
      </c>
      <c r="DX51">
        <f t="shared" si="11"/>
        <v>1</v>
      </c>
      <c r="DY51">
        <f t="shared" si="12"/>
        <v>1</v>
      </c>
      <c r="DZ51">
        <f t="shared" si="13"/>
        <v>1</v>
      </c>
      <c r="EA51">
        <f t="shared" si="14"/>
        <v>1</v>
      </c>
      <c r="EB51">
        <f t="shared" si="15"/>
        <v>1</v>
      </c>
      <c r="EC51">
        <f t="shared" si="16"/>
        <v>1</v>
      </c>
      <c r="ED51">
        <f t="shared" si="17"/>
        <v>1</v>
      </c>
      <c r="EE51">
        <f t="shared" si="18"/>
        <v>1</v>
      </c>
      <c r="EF51">
        <f t="shared" si="19"/>
        <v>7</v>
      </c>
      <c r="EG51">
        <f t="shared" si="20"/>
        <v>1</v>
      </c>
      <c r="EH51">
        <f t="shared" si="21"/>
        <v>1</v>
      </c>
      <c r="EI51">
        <f t="shared" si="22"/>
        <v>1</v>
      </c>
      <c r="EJ51">
        <f t="shared" si="99"/>
        <v>1</v>
      </c>
      <c r="EK51">
        <f t="shared" si="100"/>
        <v>1</v>
      </c>
      <c r="EL51">
        <f t="shared" si="101"/>
        <v>1</v>
      </c>
      <c r="EM51">
        <f t="shared" si="102"/>
        <v>1</v>
      </c>
      <c r="EN51">
        <f t="shared" si="103"/>
        <v>1</v>
      </c>
      <c r="EO51">
        <f t="shared" si="104"/>
        <v>1</v>
      </c>
      <c r="EP51">
        <f t="shared" si="104"/>
        <v>1</v>
      </c>
      <c r="EQ51">
        <f t="shared" si="23"/>
        <v>1</v>
      </c>
      <c r="ER51">
        <f t="shared" si="2"/>
        <v>1</v>
      </c>
      <c r="ES51">
        <f t="shared" si="24"/>
        <v>1</v>
      </c>
      <c r="ET51">
        <f t="shared" si="3"/>
        <v>1</v>
      </c>
      <c r="EU51">
        <f t="shared" si="4"/>
        <v>1</v>
      </c>
      <c r="EV51">
        <f t="shared" si="5"/>
        <v>1</v>
      </c>
      <c r="EW51">
        <f t="shared" si="25"/>
        <v>1</v>
      </c>
      <c r="EX51">
        <f t="shared" si="26"/>
        <v>1</v>
      </c>
      <c r="EY51">
        <f t="shared" si="27"/>
        <v>1</v>
      </c>
      <c r="EZ51">
        <f t="shared" si="28"/>
        <v>1</v>
      </c>
      <c r="FA51">
        <f t="shared" si="29"/>
        <v>1</v>
      </c>
      <c r="FB51">
        <f t="shared" si="30"/>
        <v>1</v>
      </c>
      <c r="FC51">
        <f t="shared" si="7"/>
        <v>1</v>
      </c>
      <c r="FD51">
        <f t="shared" si="31"/>
        <v>1</v>
      </c>
      <c r="FE51">
        <f t="shared" si="32"/>
        <v>1</v>
      </c>
      <c r="FF51">
        <f t="shared" si="33"/>
        <v>1</v>
      </c>
      <c r="FG51">
        <f t="shared" si="34"/>
        <v>1</v>
      </c>
      <c r="FI51">
        <f t="shared" si="98"/>
        <v>2</v>
      </c>
      <c r="FJ51">
        <f t="shared" si="36"/>
        <v>1</v>
      </c>
      <c r="FK51">
        <f t="shared" si="37"/>
        <v>1</v>
      </c>
      <c r="FL51">
        <f t="shared" si="38"/>
        <v>1</v>
      </c>
      <c r="FM51">
        <f t="shared" si="39"/>
        <v>1</v>
      </c>
      <c r="FN51">
        <f t="shared" si="40"/>
        <v>2</v>
      </c>
      <c r="FO51">
        <f t="shared" si="41"/>
        <v>2</v>
      </c>
      <c r="FP51">
        <f t="shared" si="42"/>
        <v>1</v>
      </c>
      <c r="FQ51">
        <f t="shared" si="43"/>
        <v>1</v>
      </c>
      <c r="FR51">
        <f t="shared" si="44"/>
        <v>1</v>
      </c>
      <c r="FS51">
        <f t="shared" si="45"/>
        <v>2</v>
      </c>
      <c r="FT51">
        <f t="shared" si="46"/>
        <v>1</v>
      </c>
      <c r="FU51">
        <f t="shared" si="47"/>
        <v>2</v>
      </c>
      <c r="FV51">
        <f t="shared" si="48"/>
        <v>1</v>
      </c>
      <c r="FW51">
        <f t="shared" si="49"/>
        <v>1</v>
      </c>
      <c r="FX51">
        <f t="shared" si="50"/>
        <v>1</v>
      </c>
      <c r="FY51">
        <f t="shared" si="51"/>
        <v>1</v>
      </c>
      <c r="FZ51">
        <f t="shared" si="52"/>
        <v>1</v>
      </c>
      <c r="GB51">
        <f t="shared" si="53"/>
        <v>2</v>
      </c>
      <c r="GC51">
        <f t="shared" si="54"/>
        <v>5</v>
      </c>
      <c r="GD51">
        <f t="shared" si="55"/>
        <v>6</v>
      </c>
      <c r="GE51">
        <f t="shared" si="56"/>
        <v>1</v>
      </c>
      <c r="GF51">
        <f t="shared" si="57"/>
        <v>2</v>
      </c>
      <c r="GG51">
        <f t="shared" si="58"/>
        <v>6</v>
      </c>
      <c r="GH51">
        <f t="shared" si="59"/>
        <v>1</v>
      </c>
      <c r="GI51">
        <f t="shared" si="60"/>
        <v>3</v>
      </c>
      <c r="GJ51">
        <f t="shared" si="61"/>
        <v>7</v>
      </c>
      <c r="GK51">
        <f t="shared" si="62"/>
        <v>1</v>
      </c>
      <c r="GL51">
        <f t="shared" si="96"/>
        <v>3</v>
      </c>
      <c r="GM51">
        <f t="shared" si="63"/>
        <v>6</v>
      </c>
      <c r="GN51">
        <f t="shared" si="64"/>
        <v>1</v>
      </c>
      <c r="GO51">
        <f t="shared" si="65"/>
        <v>5</v>
      </c>
      <c r="GP51">
        <f t="shared" si="66"/>
        <v>6</v>
      </c>
      <c r="GQ51">
        <f t="shared" si="67"/>
        <v>1</v>
      </c>
      <c r="GR51">
        <f t="shared" si="68"/>
        <v>4</v>
      </c>
      <c r="GS51">
        <f t="shared" si="69"/>
        <v>1</v>
      </c>
      <c r="GU51">
        <f t="shared" si="70"/>
        <v>1</v>
      </c>
      <c r="GV51">
        <f t="shared" si="71"/>
        <v>1</v>
      </c>
      <c r="GW51">
        <f t="shared" si="72"/>
        <v>1</v>
      </c>
      <c r="GX51">
        <f t="shared" si="73"/>
        <v>2</v>
      </c>
      <c r="GY51">
        <f t="shared" si="74"/>
        <v>1</v>
      </c>
      <c r="GZ51">
        <f t="shared" si="75"/>
        <v>1</v>
      </c>
      <c r="HA51">
        <f t="shared" si="76"/>
        <v>2</v>
      </c>
      <c r="HB51">
        <f t="shared" si="77"/>
        <v>2</v>
      </c>
      <c r="HC51">
        <f t="shared" si="78"/>
        <v>1</v>
      </c>
      <c r="HD51">
        <f t="shared" si="79"/>
        <v>2</v>
      </c>
      <c r="HE51">
        <f t="shared" si="80"/>
        <v>3</v>
      </c>
      <c r="HF51">
        <f t="shared" si="81"/>
        <v>3</v>
      </c>
      <c r="HG51">
        <f t="shared" si="82"/>
        <v>2</v>
      </c>
      <c r="HH51">
        <f t="shared" si="83"/>
        <v>1</v>
      </c>
      <c r="HI51">
        <f t="shared" si="84"/>
        <v>1</v>
      </c>
      <c r="HJ51">
        <f t="shared" si="85"/>
        <v>1</v>
      </c>
      <c r="HK51">
        <f t="shared" si="86"/>
        <v>1</v>
      </c>
      <c r="HL51">
        <f t="shared" si="87"/>
        <v>1</v>
      </c>
      <c r="HN51" s="10">
        <f t="shared" si="88"/>
        <v>1.3333333333333333</v>
      </c>
      <c r="HO51" s="10">
        <f t="shared" si="89"/>
        <v>1</v>
      </c>
      <c r="HP51" s="10">
        <f t="shared" si="90"/>
        <v>1.2777777777777777</v>
      </c>
      <c r="HQ51" s="10">
        <f t="shared" si="91"/>
        <v>1.1666666666666667</v>
      </c>
      <c r="HR51" s="10">
        <f t="shared" si="92"/>
        <v>3.6666666666666665</v>
      </c>
      <c r="HS51" s="10">
        <f t="shared" si="93"/>
        <v>5.333333333333333</v>
      </c>
      <c r="HT51" s="10">
        <f t="shared" si="94"/>
        <v>6.2</v>
      </c>
      <c r="HU51">
        <f t="shared" si="95"/>
        <v>27</v>
      </c>
    </row>
    <row r="52" spans="1:229" x14ac:dyDescent="0.35">
      <c r="A52">
        <v>77</v>
      </c>
      <c r="B52" s="2">
        <v>44959.448148148149</v>
      </c>
      <c r="C52" s="2">
        <v>44959.458240740743</v>
      </c>
      <c r="D52">
        <v>0</v>
      </c>
      <c r="E52">
        <v>95</v>
      </c>
      <c r="F52">
        <v>872</v>
      </c>
      <c r="G52">
        <v>0</v>
      </c>
      <c r="H52" s="2">
        <v>44962.458287037036</v>
      </c>
      <c r="I52" t="s">
        <v>463</v>
      </c>
      <c r="J52" t="s">
        <v>370</v>
      </c>
      <c r="K52" t="s">
        <v>367</v>
      </c>
      <c r="L52">
        <v>0.80000001192092896</v>
      </c>
      <c r="M52">
        <v>1</v>
      </c>
      <c r="N52">
        <v>46</v>
      </c>
      <c r="O52">
        <v>2</v>
      </c>
      <c r="P52">
        <v>1</v>
      </c>
      <c r="V52">
        <v>1</v>
      </c>
      <c r="X52">
        <v>3</v>
      </c>
      <c r="Y52">
        <v>1</v>
      </c>
      <c r="Z52">
        <v>0</v>
      </c>
      <c r="AA52">
        <v>9</v>
      </c>
      <c r="AB52" t="s">
        <v>400</v>
      </c>
      <c r="AC52">
        <v>3</v>
      </c>
      <c r="AD52">
        <v>4</v>
      </c>
      <c r="AE52">
        <v>1</v>
      </c>
      <c r="AF52">
        <v>0.4</v>
      </c>
      <c r="AG52">
        <v>2</v>
      </c>
      <c r="AH52">
        <v>1</v>
      </c>
      <c r="AI52">
        <v>1</v>
      </c>
      <c r="AJ52">
        <v>1</v>
      </c>
      <c r="AK52">
        <v>1</v>
      </c>
      <c r="AL52">
        <v>1</v>
      </c>
      <c r="AM52">
        <v>1</v>
      </c>
      <c r="AN52">
        <v>1</v>
      </c>
      <c r="AO52">
        <v>1</v>
      </c>
      <c r="AP52">
        <v>7</v>
      </c>
      <c r="AQ52">
        <v>1</v>
      </c>
      <c r="AR52">
        <v>2</v>
      </c>
      <c r="AS52">
        <v>1</v>
      </c>
      <c r="AT52">
        <v>1</v>
      </c>
      <c r="AU52">
        <v>1</v>
      </c>
      <c r="AV52">
        <v>1</v>
      </c>
      <c r="AW52">
        <v>1</v>
      </c>
      <c r="AX52">
        <v>4</v>
      </c>
      <c r="AY52">
        <v>1</v>
      </c>
      <c r="AZ52">
        <v>1</v>
      </c>
      <c r="BA52">
        <v>6</v>
      </c>
      <c r="BB52">
        <v>2</v>
      </c>
      <c r="BC52">
        <v>6</v>
      </c>
      <c r="BD52">
        <v>2</v>
      </c>
      <c r="BE52">
        <v>2</v>
      </c>
      <c r="BF52">
        <v>2</v>
      </c>
      <c r="BG52">
        <v>6</v>
      </c>
      <c r="BH52">
        <v>6</v>
      </c>
      <c r="BI52">
        <v>6</v>
      </c>
      <c r="BJ52">
        <v>6</v>
      </c>
      <c r="BK52">
        <v>6</v>
      </c>
      <c r="BL52">
        <v>6</v>
      </c>
      <c r="BM52">
        <v>2</v>
      </c>
      <c r="BN52">
        <v>6</v>
      </c>
      <c r="BO52">
        <v>6</v>
      </c>
      <c r="BP52">
        <v>6</v>
      </c>
      <c r="BQ52">
        <v>6</v>
      </c>
      <c r="BR52">
        <v>4</v>
      </c>
      <c r="BS52">
        <v>1</v>
      </c>
      <c r="BT52">
        <v>1</v>
      </c>
      <c r="BU52">
        <v>2</v>
      </c>
      <c r="BV52">
        <v>1</v>
      </c>
      <c r="BW52">
        <v>4</v>
      </c>
      <c r="BX52">
        <v>2</v>
      </c>
      <c r="BY52">
        <v>1</v>
      </c>
      <c r="BZ52">
        <v>1</v>
      </c>
      <c r="CA52">
        <v>1</v>
      </c>
      <c r="CB52">
        <v>1</v>
      </c>
      <c r="CC52">
        <v>1</v>
      </c>
      <c r="CD52">
        <v>1</v>
      </c>
      <c r="CE52">
        <v>1</v>
      </c>
      <c r="CF52">
        <v>1</v>
      </c>
      <c r="CG52">
        <v>1</v>
      </c>
      <c r="CH52">
        <v>1</v>
      </c>
      <c r="CI52">
        <v>1</v>
      </c>
      <c r="CJ52">
        <v>2</v>
      </c>
      <c r="CK52">
        <v>6</v>
      </c>
      <c r="CL52">
        <v>5</v>
      </c>
      <c r="CM52">
        <v>1</v>
      </c>
      <c r="CN52">
        <v>2</v>
      </c>
      <c r="CO52">
        <v>4</v>
      </c>
      <c r="CP52">
        <v>2</v>
      </c>
      <c r="CQ52">
        <v>4</v>
      </c>
      <c r="CR52">
        <v>6</v>
      </c>
      <c r="CS52">
        <v>1</v>
      </c>
      <c r="CT52">
        <v>2</v>
      </c>
      <c r="CU52">
        <v>7</v>
      </c>
      <c r="CV52">
        <v>1</v>
      </c>
      <c r="CW52">
        <v>6</v>
      </c>
      <c r="CX52">
        <v>4</v>
      </c>
      <c r="CY52">
        <v>1</v>
      </c>
      <c r="CZ52">
        <v>6</v>
      </c>
      <c r="DA52">
        <v>4</v>
      </c>
      <c r="DB52">
        <v>5</v>
      </c>
      <c r="DC52">
        <v>5</v>
      </c>
      <c r="DD52">
        <v>2</v>
      </c>
      <c r="DE52">
        <v>2</v>
      </c>
      <c r="DF52">
        <v>5</v>
      </c>
      <c r="DG52">
        <v>5</v>
      </c>
      <c r="DH52">
        <v>3</v>
      </c>
      <c r="DI52">
        <v>3</v>
      </c>
      <c r="DJ52">
        <v>1</v>
      </c>
      <c r="DK52">
        <v>3</v>
      </c>
      <c r="DL52">
        <v>1</v>
      </c>
      <c r="DM52">
        <v>2</v>
      </c>
      <c r="DN52">
        <v>1</v>
      </c>
      <c r="DO52">
        <v>1</v>
      </c>
      <c r="DP52">
        <v>1</v>
      </c>
      <c r="DQ52">
        <v>1</v>
      </c>
      <c r="DR52">
        <v>5</v>
      </c>
      <c r="DS52">
        <v>5</v>
      </c>
      <c r="DT52">
        <v>270</v>
      </c>
      <c r="DX52">
        <f t="shared" si="11"/>
        <v>1</v>
      </c>
      <c r="DY52">
        <f t="shared" si="12"/>
        <v>1</v>
      </c>
      <c r="DZ52">
        <f t="shared" si="13"/>
        <v>1</v>
      </c>
      <c r="EA52">
        <f t="shared" si="14"/>
        <v>1</v>
      </c>
      <c r="EB52">
        <f t="shared" si="15"/>
        <v>1</v>
      </c>
      <c r="EC52">
        <f t="shared" si="16"/>
        <v>1</v>
      </c>
      <c r="ED52">
        <f t="shared" si="17"/>
        <v>1</v>
      </c>
      <c r="EE52">
        <f t="shared" si="18"/>
        <v>1</v>
      </c>
      <c r="EF52">
        <f t="shared" si="19"/>
        <v>1</v>
      </c>
      <c r="EG52">
        <f t="shared" si="20"/>
        <v>1</v>
      </c>
      <c r="EH52">
        <f t="shared" si="21"/>
        <v>6</v>
      </c>
      <c r="EI52">
        <f t="shared" si="22"/>
        <v>1</v>
      </c>
      <c r="EJ52">
        <f t="shared" si="99"/>
        <v>1</v>
      </c>
      <c r="EK52">
        <f t="shared" si="100"/>
        <v>1</v>
      </c>
      <c r="EL52">
        <f t="shared" si="101"/>
        <v>1</v>
      </c>
      <c r="EM52">
        <f t="shared" si="102"/>
        <v>1</v>
      </c>
      <c r="EN52">
        <f t="shared" si="103"/>
        <v>4</v>
      </c>
      <c r="EO52">
        <f t="shared" si="104"/>
        <v>1</v>
      </c>
      <c r="EP52">
        <f t="shared" si="104"/>
        <v>1</v>
      </c>
      <c r="EQ52">
        <f t="shared" si="23"/>
        <v>2</v>
      </c>
      <c r="ER52">
        <f t="shared" si="2"/>
        <v>2</v>
      </c>
      <c r="ES52">
        <f t="shared" si="24"/>
        <v>2</v>
      </c>
      <c r="ET52">
        <f t="shared" si="3"/>
        <v>2</v>
      </c>
      <c r="EU52">
        <f t="shared" si="4"/>
        <v>2</v>
      </c>
      <c r="EV52">
        <f t="shared" si="5"/>
        <v>2</v>
      </c>
      <c r="EW52">
        <f t="shared" si="25"/>
        <v>2</v>
      </c>
      <c r="EX52">
        <f t="shared" si="26"/>
        <v>2</v>
      </c>
      <c r="EY52">
        <f t="shared" si="27"/>
        <v>2</v>
      </c>
      <c r="EZ52">
        <f t="shared" si="28"/>
        <v>2</v>
      </c>
      <c r="FA52">
        <f t="shared" si="29"/>
        <v>2</v>
      </c>
      <c r="FB52">
        <f t="shared" si="30"/>
        <v>2</v>
      </c>
      <c r="FC52">
        <f t="shared" si="7"/>
        <v>2</v>
      </c>
      <c r="FD52">
        <f t="shared" si="31"/>
        <v>2</v>
      </c>
      <c r="FE52">
        <f t="shared" si="32"/>
        <v>2</v>
      </c>
      <c r="FF52">
        <f t="shared" si="33"/>
        <v>2</v>
      </c>
      <c r="FG52">
        <f t="shared" si="34"/>
        <v>2</v>
      </c>
      <c r="FI52">
        <f t="shared" si="98"/>
        <v>2</v>
      </c>
      <c r="FJ52">
        <f t="shared" si="36"/>
        <v>1</v>
      </c>
      <c r="FK52">
        <f t="shared" si="37"/>
        <v>1</v>
      </c>
      <c r="FL52">
        <f t="shared" si="38"/>
        <v>4</v>
      </c>
      <c r="FM52">
        <f t="shared" si="39"/>
        <v>1</v>
      </c>
      <c r="FN52">
        <f t="shared" si="40"/>
        <v>2</v>
      </c>
      <c r="FO52">
        <f t="shared" si="41"/>
        <v>2</v>
      </c>
      <c r="FP52">
        <f t="shared" si="42"/>
        <v>1</v>
      </c>
      <c r="FQ52">
        <f t="shared" si="43"/>
        <v>1</v>
      </c>
      <c r="FR52">
        <f t="shared" si="44"/>
        <v>1</v>
      </c>
      <c r="FS52">
        <f t="shared" si="45"/>
        <v>1</v>
      </c>
      <c r="FT52">
        <f t="shared" si="46"/>
        <v>1</v>
      </c>
      <c r="FU52">
        <f t="shared" si="47"/>
        <v>1</v>
      </c>
      <c r="FV52">
        <f t="shared" si="48"/>
        <v>1</v>
      </c>
      <c r="FW52">
        <f t="shared" si="49"/>
        <v>1</v>
      </c>
      <c r="FX52">
        <f t="shared" si="50"/>
        <v>1</v>
      </c>
      <c r="FY52">
        <f t="shared" si="51"/>
        <v>1</v>
      </c>
      <c r="FZ52">
        <f t="shared" si="52"/>
        <v>1</v>
      </c>
      <c r="GB52">
        <f t="shared" si="53"/>
        <v>2</v>
      </c>
      <c r="GC52">
        <f t="shared" si="54"/>
        <v>6</v>
      </c>
      <c r="GD52">
        <f t="shared" si="55"/>
        <v>5</v>
      </c>
      <c r="GE52">
        <f t="shared" si="56"/>
        <v>1</v>
      </c>
      <c r="GF52">
        <f t="shared" si="57"/>
        <v>2</v>
      </c>
      <c r="GG52">
        <f t="shared" si="58"/>
        <v>4</v>
      </c>
      <c r="GH52">
        <f t="shared" si="59"/>
        <v>2</v>
      </c>
      <c r="GI52">
        <f t="shared" si="60"/>
        <v>4</v>
      </c>
      <c r="GJ52">
        <f t="shared" si="61"/>
        <v>6</v>
      </c>
      <c r="GK52">
        <f t="shared" si="62"/>
        <v>1</v>
      </c>
      <c r="GL52">
        <f t="shared" si="96"/>
        <v>6</v>
      </c>
      <c r="GM52">
        <f t="shared" si="63"/>
        <v>7</v>
      </c>
      <c r="GN52">
        <f t="shared" si="64"/>
        <v>1</v>
      </c>
      <c r="GO52">
        <f t="shared" si="65"/>
        <v>6</v>
      </c>
      <c r="GP52">
        <f t="shared" si="66"/>
        <v>4</v>
      </c>
      <c r="GQ52">
        <f t="shared" si="67"/>
        <v>1</v>
      </c>
      <c r="GR52">
        <f t="shared" si="68"/>
        <v>6</v>
      </c>
      <c r="GS52">
        <f t="shared" si="69"/>
        <v>4</v>
      </c>
      <c r="GU52">
        <f t="shared" si="70"/>
        <v>1</v>
      </c>
      <c r="GV52">
        <f t="shared" si="71"/>
        <v>1</v>
      </c>
      <c r="GW52">
        <f t="shared" si="72"/>
        <v>2</v>
      </c>
      <c r="GX52">
        <f t="shared" si="73"/>
        <v>2</v>
      </c>
      <c r="GY52">
        <f t="shared" si="74"/>
        <v>1</v>
      </c>
      <c r="GZ52">
        <f t="shared" si="75"/>
        <v>1</v>
      </c>
      <c r="HA52">
        <f t="shared" si="76"/>
        <v>3</v>
      </c>
      <c r="HB52">
        <f t="shared" si="77"/>
        <v>3</v>
      </c>
      <c r="HC52">
        <f t="shared" si="78"/>
        <v>1</v>
      </c>
      <c r="HD52">
        <f t="shared" si="79"/>
        <v>3</v>
      </c>
      <c r="HE52">
        <f t="shared" si="80"/>
        <v>1</v>
      </c>
      <c r="HF52">
        <f t="shared" si="81"/>
        <v>2</v>
      </c>
      <c r="HG52">
        <f t="shared" si="82"/>
        <v>1</v>
      </c>
      <c r="HH52">
        <f t="shared" si="83"/>
        <v>1</v>
      </c>
      <c r="HI52">
        <f t="shared" si="84"/>
        <v>1</v>
      </c>
      <c r="HJ52">
        <f t="shared" si="85"/>
        <v>1</v>
      </c>
      <c r="HK52">
        <f t="shared" si="86"/>
        <v>1</v>
      </c>
      <c r="HL52">
        <f t="shared" si="87"/>
        <v>1</v>
      </c>
      <c r="HN52" s="10">
        <f t="shared" si="88"/>
        <v>1.4444444444444444</v>
      </c>
      <c r="HO52" s="10">
        <f t="shared" si="89"/>
        <v>1.9444444444444444</v>
      </c>
      <c r="HP52" s="10">
        <f t="shared" si="90"/>
        <v>1.3333333333333333</v>
      </c>
      <c r="HQ52" s="10">
        <f t="shared" si="91"/>
        <v>1.3333333333333333</v>
      </c>
      <c r="HR52" s="10">
        <f t="shared" si="92"/>
        <v>5</v>
      </c>
      <c r="HS52" s="10">
        <f t="shared" si="93"/>
        <v>5</v>
      </c>
      <c r="HT52" s="10">
        <f t="shared" si="94"/>
        <v>5.2</v>
      </c>
      <c r="HU52">
        <f t="shared" si="95"/>
        <v>27</v>
      </c>
    </row>
    <row r="53" spans="1:229" x14ac:dyDescent="0.35">
      <c r="A53">
        <v>78</v>
      </c>
      <c r="B53" s="2">
        <v>44959.48847222222</v>
      </c>
      <c r="C53" s="2">
        <v>44959.504027777781</v>
      </c>
      <c r="D53">
        <v>0</v>
      </c>
      <c r="E53">
        <v>95</v>
      </c>
      <c r="F53">
        <v>1343</v>
      </c>
      <c r="G53">
        <v>0</v>
      </c>
      <c r="H53" s="2">
        <v>44962.504050925927</v>
      </c>
      <c r="I53" t="s">
        <v>464</v>
      </c>
      <c r="J53" t="s">
        <v>370</v>
      </c>
      <c r="K53" t="s">
        <v>367</v>
      </c>
      <c r="L53">
        <v>1</v>
      </c>
      <c r="M53">
        <v>1</v>
      </c>
      <c r="N53">
        <v>61</v>
      </c>
      <c r="O53">
        <v>2</v>
      </c>
      <c r="P53">
        <v>1</v>
      </c>
      <c r="V53">
        <v>1</v>
      </c>
      <c r="X53">
        <v>1</v>
      </c>
      <c r="Y53">
        <v>1</v>
      </c>
      <c r="Z53">
        <v>9</v>
      </c>
      <c r="AA53">
        <v>1</v>
      </c>
      <c r="AB53" t="s">
        <v>409</v>
      </c>
      <c r="AC53">
        <v>3</v>
      </c>
      <c r="AD53">
        <v>4</v>
      </c>
      <c r="AE53">
        <v>3</v>
      </c>
      <c r="AF53">
        <v>13</v>
      </c>
      <c r="AG53">
        <v>2</v>
      </c>
      <c r="AH53">
        <v>2</v>
      </c>
      <c r="AI53">
        <v>2</v>
      </c>
      <c r="AJ53">
        <v>2</v>
      </c>
      <c r="AK53">
        <v>2</v>
      </c>
      <c r="AL53">
        <v>2</v>
      </c>
      <c r="AM53">
        <v>2</v>
      </c>
      <c r="AN53">
        <v>2</v>
      </c>
      <c r="AO53">
        <v>2</v>
      </c>
      <c r="AP53">
        <v>1</v>
      </c>
      <c r="AQ53">
        <v>4</v>
      </c>
      <c r="AR53">
        <v>7</v>
      </c>
      <c r="AS53">
        <v>4</v>
      </c>
      <c r="AT53">
        <v>4</v>
      </c>
      <c r="AU53">
        <v>2</v>
      </c>
      <c r="AV53">
        <v>2</v>
      </c>
      <c r="AW53">
        <v>3</v>
      </c>
      <c r="AX53">
        <v>2</v>
      </c>
      <c r="AY53">
        <v>2</v>
      </c>
      <c r="AZ53">
        <v>5</v>
      </c>
      <c r="BA53">
        <v>5</v>
      </c>
      <c r="BB53">
        <v>5</v>
      </c>
      <c r="BC53">
        <v>4</v>
      </c>
      <c r="BD53">
        <v>2</v>
      </c>
      <c r="BE53">
        <v>2</v>
      </c>
      <c r="BF53">
        <v>2</v>
      </c>
      <c r="BG53">
        <v>5</v>
      </c>
      <c r="BH53">
        <v>5</v>
      </c>
      <c r="BI53">
        <v>3</v>
      </c>
      <c r="BJ53">
        <v>4</v>
      </c>
      <c r="BK53">
        <v>2</v>
      </c>
      <c r="BL53">
        <v>5</v>
      </c>
      <c r="BM53">
        <v>2</v>
      </c>
      <c r="BN53">
        <v>3</v>
      </c>
      <c r="BO53">
        <v>4</v>
      </c>
      <c r="BP53">
        <v>3</v>
      </c>
      <c r="BQ53">
        <v>2</v>
      </c>
      <c r="BR53">
        <v>2</v>
      </c>
      <c r="BS53">
        <v>2</v>
      </c>
      <c r="BT53">
        <v>1</v>
      </c>
      <c r="BU53">
        <v>2</v>
      </c>
      <c r="BV53">
        <v>2</v>
      </c>
      <c r="BW53">
        <v>4</v>
      </c>
      <c r="BX53">
        <v>1</v>
      </c>
      <c r="BY53">
        <v>2</v>
      </c>
      <c r="BZ53">
        <v>2</v>
      </c>
      <c r="CA53">
        <v>1</v>
      </c>
      <c r="CB53">
        <v>2</v>
      </c>
      <c r="CC53">
        <v>1</v>
      </c>
      <c r="CD53">
        <v>2</v>
      </c>
      <c r="CE53">
        <v>2</v>
      </c>
      <c r="CF53">
        <v>1</v>
      </c>
      <c r="CG53">
        <v>2</v>
      </c>
      <c r="CH53">
        <v>2</v>
      </c>
      <c r="CI53">
        <v>1</v>
      </c>
      <c r="CJ53">
        <v>2</v>
      </c>
      <c r="CK53">
        <v>5</v>
      </c>
      <c r="CL53">
        <v>7</v>
      </c>
      <c r="CM53">
        <v>2</v>
      </c>
      <c r="CN53">
        <v>5</v>
      </c>
      <c r="CO53">
        <v>6</v>
      </c>
      <c r="CP53">
        <v>1</v>
      </c>
      <c r="CQ53">
        <v>5</v>
      </c>
      <c r="CR53">
        <v>6</v>
      </c>
      <c r="CS53">
        <v>5</v>
      </c>
      <c r="CT53">
        <v>5</v>
      </c>
      <c r="CU53">
        <v>6</v>
      </c>
      <c r="CV53">
        <v>3</v>
      </c>
      <c r="CW53">
        <v>6</v>
      </c>
      <c r="CX53">
        <v>7</v>
      </c>
      <c r="CY53">
        <v>2</v>
      </c>
      <c r="CZ53">
        <v>5</v>
      </c>
      <c r="DA53">
        <v>2</v>
      </c>
      <c r="DB53">
        <v>3</v>
      </c>
      <c r="DC53">
        <v>4</v>
      </c>
      <c r="DD53">
        <v>4</v>
      </c>
      <c r="DE53">
        <v>2</v>
      </c>
      <c r="DF53">
        <v>4</v>
      </c>
      <c r="DG53">
        <v>4</v>
      </c>
      <c r="DH53">
        <v>3</v>
      </c>
      <c r="DI53">
        <v>3</v>
      </c>
      <c r="DJ53">
        <v>2</v>
      </c>
      <c r="DK53">
        <v>4</v>
      </c>
      <c r="DL53">
        <v>2</v>
      </c>
      <c r="DM53">
        <v>4</v>
      </c>
      <c r="DN53">
        <v>3</v>
      </c>
      <c r="DO53">
        <v>3</v>
      </c>
      <c r="DP53">
        <v>4</v>
      </c>
      <c r="DQ53">
        <v>4</v>
      </c>
      <c r="DR53">
        <v>3</v>
      </c>
      <c r="DS53">
        <v>4</v>
      </c>
      <c r="DT53">
        <v>308</v>
      </c>
      <c r="DX53">
        <f t="shared" si="11"/>
        <v>2</v>
      </c>
      <c r="DY53">
        <f t="shared" si="12"/>
        <v>2</v>
      </c>
      <c r="DZ53">
        <f t="shared" si="13"/>
        <v>2</v>
      </c>
      <c r="EA53">
        <f t="shared" si="14"/>
        <v>2</v>
      </c>
      <c r="EB53">
        <f t="shared" si="15"/>
        <v>2</v>
      </c>
      <c r="EC53">
        <f t="shared" si="16"/>
        <v>2</v>
      </c>
      <c r="ED53">
        <f t="shared" si="17"/>
        <v>2</v>
      </c>
      <c r="EE53">
        <f t="shared" si="18"/>
        <v>2</v>
      </c>
      <c r="EF53">
        <f t="shared" si="19"/>
        <v>7</v>
      </c>
      <c r="EG53">
        <f t="shared" si="20"/>
        <v>4</v>
      </c>
      <c r="EH53">
        <f t="shared" si="21"/>
        <v>1</v>
      </c>
      <c r="EI53">
        <f t="shared" si="22"/>
        <v>4</v>
      </c>
      <c r="EJ53">
        <f t="shared" si="99"/>
        <v>4</v>
      </c>
      <c r="EK53">
        <f t="shared" si="100"/>
        <v>2</v>
      </c>
      <c r="EL53">
        <f t="shared" si="101"/>
        <v>2</v>
      </c>
      <c r="EM53">
        <f t="shared" si="102"/>
        <v>3</v>
      </c>
      <c r="EN53">
        <f t="shared" si="103"/>
        <v>2</v>
      </c>
      <c r="EO53">
        <f t="shared" si="104"/>
        <v>2</v>
      </c>
      <c r="EP53">
        <f t="shared" si="104"/>
        <v>5</v>
      </c>
      <c r="EQ53">
        <f t="shared" si="23"/>
        <v>3</v>
      </c>
      <c r="ER53">
        <f t="shared" si="2"/>
        <v>5</v>
      </c>
      <c r="ES53">
        <f t="shared" si="24"/>
        <v>4</v>
      </c>
      <c r="ET53">
        <f t="shared" si="3"/>
        <v>2</v>
      </c>
      <c r="EU53">
        <f t="shared" si="4"/>
        <v>2</v>
      </c>
      <c r="EV53">
        <f t="shared" si="5"/>
        <v>2</v>
      </c>
      <c r="EW53">
        <f t="shared" si="25"/>
        <v>3</v>
      </c>
      <c r="EX53">
        <f t="shared" si="26"/>
        <v>3</v>
      </c>
      <c r="EY53">
        <f t="shared" si="27"/>
        <v>5</v>
      </c>
      <c r="EZ53">
        <f t="shared" si="28"/>
        <v>4</v>
      </c>
      <c r="FA53">
        <f t="shared" si="29"/>
        <v>6</v>
      </c>
      <c r="FB53">
        <f t="shared" si="30"/>
        <v>3</v>
      </c>
      <c r="FC53">
        <f t="shared" si="7"/>
        <v>2</v>
      </c>
      <c r="FD53">
        <f t="shared" si="31"/>
        <v>5</v>
      </c>
      <c r="FE53">
        <f t="shared" si="32"/>
        <v>4</v>
      </c>
      <c r="FF53">
        <f t="shared" si="33"/>
        <v>5</v>
      </c>
      <c r="FG53">
        <f t="shared" si="34"/>
        <v>6</v>
      </c>
      <c r="FI53">
        <f t="shared" si="98"/>
        <v>4</v>
      </c>
      <c r="FJ53">
        <f t="shared" si="36"/>
        <v>2</v>
      </c>
      <c r="FK53">
        <f t="shared" si="37"/>
        <v>1</v>
      </c>
      <c r="FL53">
        <f t="shared" si="38"/>
        <v>4</v>
      </c>
      <c r="FM53">
        <f t="shared" si="39"/>
        <v>2</v>
      </c>
      <c r="FN53">
        <f t="shared" si="40"/>
        <v>2</v>
      </c>
      <c r="FO53">
        <f t="shared" si="41"/>
        <v>1</v>
      </c>
      <c r="FP53">
        <f t="shared" si="42"/>
        <v>2</v>
      </c>
      <c r="FQ53">
        <f t="shared" si="43"/>
        <v>2</v>
      </c>
      <c r="FR53">
        <f t="shared" si="44"/>
        <v>1</v>
      </c>
      <c r="FS53">
        <f t="shared" si="45"/>
        <v>2</v>
      </c>
      <c r="FT53">
        <f t="shared" si="46"/>
        <v>1</v>
      </c>
      <c r="FU53">
        <f t="shared" si="47"/>
        <v>2</v>
      </c>
      <c r="FV53">
        <f t="shared" si="48"/>
        <v>2</v>
      </c>
      <c r="FW53">
        <f t="shared" si="49"/>
        <v>1</v>
      </c>
      <c r="FX53">
        <f t="shared" si="50"/>
        <v>2</v>
      </c>
      <c r="FY53">
        <f t="shared" si="51"/>
        <v>2</v>
      </c>
      <c r="FZ53">
        <f t="shared" si="52"/>
        <v>1</v>
      </c>
      <c r="GB53">
        <f t="shared" si="53"/>
        <v>2</v>
      </c>
      <c r="GC53">
        <f t="shared" si="54"/>
        <v>5</v>
      </c>
      <c r="GD53">
        <f t="shared" si="55"/>
        <v>7</v>
      </c>
      <c r="GE53">
        <f t="shared" si="56"/>
        <v>2</v>
      </c>
      <c r="GF53">
        <f t="shared" si="57"/>
        <v>5</v>
      </c>
      <c r="GG53">
        <f t="shared" si="58"/>
        <v>6</v>
      </c>
      <c r="GH53">
        <f t="shared" si="59"/>
        <v>1</v>
      </c>
      <c r="GI53">
        <f t="shared" si="60"/>
        <v>5</v>
      </c>
      <c r="GJ53">
        <f t="shared" si="61"/>
        <v>6</v>
      </c>
      <c r="GK53">
        <f t="shared" si="62"/>
        <v>5</v>
      </c>
      <c r="GL53">
        <f t="shared" si="96"/>
        <v>3</v>
      </c>
      <c r="GM53">
        <f t="shared" si="63"/>
        <v>6</v>
      </c>
      <c r="GN53">
        <f t="shared" si="64"/>
        <v>3</v>
      </c>
      <c r="GO53">
        <f t="shared" si="65"/>
        <v>6</v>
      </c>
      <c r="GP53">
        <f t="shared" si="66"/>
        <v>7</v>
      </c>
      <c r="GQ53">
        <f t="shared" si="67"/>
        <v>2</v>
      </c>
      <c r="GR53">
        <f t="shared" si="68"/>
        <v>5</v>
      </c>
      <c r="GS53">
        <f t="shared" si="69"/>
        <v>2</v>
      </c>
      <c r="GU53">
        <f t="shared" si="70"/>
        <v>3</v>
      </c>
      <c r="GV53">
        <f t="shared" si="71"/>
        <v>2</v>
      </c>
      <c r="GW53">
        <f t="shared" si="72"/>
        <v>4</v>
      </c>
      <c r="GX53">
        <f t="shared" si="73"/>
        <v>2</v>
      </c>
      <c r="GY53">
        <f t="shared" si="74"/>
        <v>2</v>
      </c>
      <c r="GZ53">
        <f t="shared" si="75"/>
        <v>2</v>
      </c>
      <c r="HA53">
        <f t="shared" si="76"/>
        <v>3</v>
      </c>
      <c r="HB53">
        <f t="shared" si="77"/>
        <v>3</v>
      </c>
      <c r="HC53">
        <f t="shared" si="78"/>
        <v>2</v>
      </c>
      <c r="HD53">
        <f t="shared" si="79"/>
        <v>4</v>
      </c>
      <c r="HE53">
        <f t="shared" si="80"/>
        <v>2</v>
      </c>
      <c r="HF53">
        <f t="shared" si="81"/>
        <v>4</v>
      </c>
      <c r="HG53">
        <f t="shared" si="82"/>
        <v>3</v>
      </c>
      <c r="HH53">
        <f t="shared" si="83"/>
        <v>3</v>
      </c>
      <c r="HI53">
        <f t="shared" si="84"/>
        <v>4</v>
      </c>
      <c r="HJ53">
        <f t="shared" si="85"/>
        <v>4</v>
      </c>
      <c r="HK53">
        <f t="shared" si="86"/>
        <v>3</v>
      </c>
      <c r="HL53">
        <f t="shared" si="87"/>
        <v>2</v>
      </c>
      <c r="HN53" s="10">
        <f t="shared" si="88"/>
        <v>2.6111111111111112</v>
      </c>
      <c r="HO53" s="10">
        <f t="shared" si="89"/>
        <v>3.8333333333333335</v>
      </c>
      <c r="HP53" s="10">
        <f t="shared" si="90"/>
        <v>1.8888888888888888</v>
      </c>
      <c r="HQ53" s="10">
        <f t="shared" si="91"/>
        <v>2.5</v>
      </c>
      <c r="HR53" s="10">
        <f t="shared" si="92"/>
        <v>4.833333333333333</v>
      </c>
      <c r="HS53" s="10">
        <f t="shared" si="93"/>
        <v>5.666666666666667</v>
      </c>
      <c r="HT53" s="10">
        <f t="shared" si="94"/>
        <v>6.4</v>
      </c>
      <c r="HU53">
        <f t="shared" si="95"/>
        <v>52</v>
      </c>
    </row>
    <row r="54" spans="1:229" x14ac:dyDescent="0.35">
      <c r="A54">
        <v>79</v>
      </c>
      <c r="B54" s="2">
        <v>44959.52616898148</v>
      </c>
      <c r="C54" s="2">
        <v>44959.532696759263</v>
      </c>
      <c r="D54">
        <v>0</v>
      </c>
      <c r="E54">
        <v>95</v>
      </c>
      <c r="F54">
        <v>563</v>
      </c>
      <c r="G54">
        <v>0</v>
      </c>
      <c r="H54" s="2">
        <v>44962.532719907409</v>
      </c>
      <c r="I54" t="s">
        <v>465</v>
      </c>
      <c r="J54" t="s">
        <v>370</v>
      </c>
      <c r="K54" t="s">
        <v>367</v>
      </c>
      <c r="L54">
        <v>0.89999997615814198</v>
      </c>
      <c r="M54">
        <v>1</v>
      </c>
      <c r="N54">
        <v>35</v>
      </c>
      <c r="O54">
        <v>2</v>
      </c>
      <c r="P54">
        <v>1</v>
      </c>
      <c r="V54">
        <v>1</v>
      </c>
      <c r="X54">
        <v>3</v>
      </c>
      <c r="Y54">
        <v>1</v>
      </c>
      <c r="Z54">
        <v>1</v>
      </c>
      <c r="AA54">
        <v>2</v>
      </c>
      <c r="AB54" t="s">
        <v>390</v>
      </c>
      <c r="AC54">
        <v>3</v>
      </c>
      <c r="AD54">
        <v>2</v>
      </c>
      <c r="AE54">
        <v>1</v>
      </c>
      <c r="AF54">
        <v>11</v>
      </c>
      <c r="AG54">
        <v>1</v>
      </c>
      <c r="AH54">
        <v>5</v>
      </c>
      <c r="AI54">
        <v>5</v>
      </c>
      <c r="AJ54">
        <v>6</v>
      </c>
      <c r="AK54">
        <v>5</v>
      </c>
      <c r="AL54">
        <v>5</v>
      </c>
      <c r="AM54">
        <v>4</v>
      </c>
      <c r="AN54">
        <v>2</v>
      </c>
      <c r="AO54">
        <v>4</v>
      </c>
      <c r="AP54">
        <v>2</v>
      </c>
      <c r="AQ54">
        <v>6</v>
      </c>
      <c r="AR54">
        <v>2</v>
      </c>
      <c r="AS54">
        <v>4</v>
      </c>
      <c r="AT54">
        <v>5</v>
      </c>
      <c r="AU54">
        <v>2</v>
      </c>
      <c r="AV54">
        <v>5</v>
      </c>
      <c r="AW54">
        <v>6</v>
      </c>
      <c r="AX54">
        <v>6</v>
      </c>
      <c r="AY54">
        <v>2</v>
      </c>
      <c r="AZ54">
        <v>5</v>
      </c>
      <c r="BA54">
        <v>2</v>
      </c>
      <c r="BB54">
        <v>3</v>
      </c>
      <c r="BC54">
        <v>4</v>
      </c>
      <c r="BD54">
        <v>5</v>
      </c>
      <c r="BE54">
        <v>3</v>
      </c>
      <c r="BF54">
        <v>3</v>
      </c>
      <c r="BG54">
        <v>4</v>
      </c>
      <c r="BH54">
        <v>4</v>
      </c>
      <c r="BI54">
        <v>2</v>
      </c>
      <c r="BJ54">
        <v>5</v>
      </c>
      <c r="BK54">
        <v>2</v>
      </c>
      <c r="BL54">
        <v>2</v>
      </c>
      <c r="BM54">
        <v>3</v>
      </c>
      <c r="BN54">
        <v>5</v>
      </c>
      <c r="BO54">
        <v>4</v>
      </c>
      <c r="BP54">
        <v>5</v>
      </c>
      <c r="BQ54">
        <v>2</v>
      </c>
      <c r="BR54">
        <v>2</v>
      </c>
      <c r="BS54">
        <v>2</v>
      </c>
      <c r="BT54">
        <v>2</v>
      </c>
      <c r="BU54">
        <v>2</v>
      </c>
      <c r="BV54">
        <v>2</v>
      </c>
      <c r="BW54">
        <v>2</v>
      </c>
      <c r="BX54">
        <v>4</v>
      </c>
      <c r="BY54">
        <v>3</v>
      </c>
      <c r="BZ54">
        <v>1</v>
      </c>
      <c r="CA54">
        <v>1</v>
      </c>
      <c r="CB54">
        <v>3</v>
      </c>
      <c r="CC54">
        <v>3</v>
      </c>
      <c r="CD54">
        <v>5</v>
      </c>
      <c r="CE54">
        <v>1</v>
      </c>
      <c r="CF54">
        <v>4</v>
      </c>
      <c r="CG54">
        <v>5</v>
      </c>
      <c r="CH54">
        <v>1</v>
      </c>
      <c r="CI54">
        <v>2</v>
      </c>
      <c r="CJ54">
        <v>2</v>
      </c>
      <c r="CK54">
        <v>6</v>
      </c>
      <c r="CL54">
        <v>6</v>
      </c>
      <c r="CM54">
        <v>1</v>
      </c>
      <c r="CN54">
        <v>4</v>
      </c>
      <c r="CO54">
        <v>4</v>
      </c>
      <c r="CP54">
        <v>1</v>
      </c>
      <c r="CQ54">
        <v>5</v>
      </c>
      <c r="CR54">
        <v>5</v>
      </c>
      <c r="CS54">
        <v>2</v>
      </c>
      <c r="CT54">
        <v>5</v>
      </c>
      <c r="CU54">
        <v>6</v>
      </c>
      <c r="CV54">
        <v>2</v>
      </c>
      <c r="CW54">
        <v>6</v>
      </c>
      <c r="CX54">
        <v>6</v>
      </c>
      <c r="CY54">
        <v>2</v>
      </c>
      <c r="CZ54">
        <v>5</v>
      </c>
      <c r="DA54">
        <v>1</v>
      </c>
      <c r="DB54">
        <v>5</v>
      </c>
      <c r="DC54">
        <v>4</v>
      </c>
      <c r="DD54">
        <v>3</v>
      </c>
      <c r="DE54">
        <v>2</v>
      </c>
      <c r="DF54">
        <v>5</v>
      </c>
      <c r="DG54">
        <v>5</v>
      </c>
      <c r="DH54">
        <v>4</v>
      </c>
      <c r="DI54">
        <v>4</v>
      </c>
      <c r="DJ54">
        <v>1</v>
      </c>
      <c r="DK54">
        <v>2</v>
      </c>
      <c r="DL54">
        <v>4</v>
      </c>
      <c r="DM54">
        <v>1</v>
      </c>
      <c r="DN54">
        <v>2</v>
      </c>
      <c r="DO54">
        <v>1</v>
      </c>
      <c r="DP54">
        <v>1</v>
      </c>
      <c r="DQ54">
        <v>1</v>
      </c>
      <c r="DR54">
        <v>5</v>
      </c>
      <c r="DS54">
        <v>4</v>
      </c>
      <c r="DT54">
        <v>323</v>
      </c>
      <c r="DX54">
        <f t="shared" si="11"/>
        <v>5</v>
      </c>
      <c r="DY54">
        <f t="shared" si="12"/>
        <v>5</v>
      </c>
      <c r="DZ54">
        <f t="shared" si="13"/>
        <v>6</v>
      </c>
      <c r="EA54">
        <f t="shared" si="14"/>
        <v>5</v>
      </c>
      <c r="EB54">
        <f t="shared" si="15"/>
        <v>5</v>
      </c>
      <c r="EC54">
        <f t="shared" si="16"/>
        <v>4</v>
      </c>
      <c r="ED54">
        <f t="shared" si="17"/>
        <v>2</v>
      </c>
      <c r="EE54">
        <f t="shared" si="18"/>
        <v>4</v>
      </c>
      <c r="EF54">
        <f t="shared" si="19"/>
        <v>6</v>
      </c>
      <c r="EG54">
        <f t="shared" si="20"/>
        <v>6</v>
      </c>
      <c r="EH54">
        <f t="shared" si="21"/>
        <v>6</v>
      </c>
      <c r="EI54">
        <f t="shared" si="22"/>
        <v>4</v>
      </c>
      <c r="EJ54">
        <f t="shared" si="99"/>
        <v>5</v>
      </c>
      <c r="EK54">
        <f t="shared" si="100"/>
        <v>2</v>
      </c>
      <c r="EL54">
        <f t="shared" si="101"/>
        <v>5</v>
      </c>
      <c r="EM54">
        <f t="shared" si="102"/>
        <v>6</v>
      </c>
      <c r="EN54">
        <f t="shared" si="103"/>
        <v>6</v>
      </c>
      <c r="EO54">
        <f t="shared" si="104"/>
        <v>2</v>
      </c>
      <c r="EP54">
        <f t="shared" si="104"/>
        <v>5</v>
      </c>
      <c r="EQ54">
        <f t="shared" si="23"/>
        <v>6</v>
      </c>
      <c r="ER54">
        <f t="shared" si="2"/>
        <v>3</v>
      </c>
      <c r="ES54">
        <f t="shared" si="24"/>
        <v>4</v>
      </c>
      <c r="ET54">
        <f t="shared" si="3"/>
        <v>5</v>
      </c>
      <c r="EU54">
        <f t="shared" si="4"/>
        <v>3</v>
      </c>
      <c r="EV54">
        <f t="shared" si="5"/>
        <v>3</v>
      </c>
      <c r="EW54">
        <f t="shared" si="25"/>
        <v>4</v>
      </c>
      <c r="EX54">
        <f t="shared" si="26"/>
        <v>4</v>
      </c>
      <c r="EY54">
        <f t="shared" si="27"/>
        <v>6</v>
      </c>
      <c r="EZ54">
        <f t="shared" si="28"/>
        <v>3</v>
      </c>
      <c r="FA54">
        <f t="shared" si="29"/>
        <v>6</v>
      </c>
      <c r="FB54">
        <f t="shared" si="30"/>
        <v>6</v>
      </c>
      <c r="FC54">
        <f t="shared" si="7"/>
        <v>3</v>
      </c>
      <c r="FD54">
        <f t="shared" si="31"/>
        <v>3</v>
      </c>
      <c r="FE54">
        <f t="shared" si="32"/>
        <v>4</v>
      </c>
      <c r="FF54">
        <f t="shared" si="33"/>
        <v>3</v>
      </c>
      <c r="FG54">
        <f t="shared" si="34"/>
        <v>6</v>
      </c>
      <c r="FI54">
        <f t="shared" si="98"/>
        <v>4</v>
      </c>
      <c r="FJ54">
        <f t="shared" si="36"/>
        <v>2</v>
      </c>
      <c r="FK54">
        <f t="shared" si="37"/>
        <v>2</v>
      </c>
      <c r="FL54">
        <f t="shared" si="38"/>
        <v>4</v>
      </c>
      <c r="FM54">
        <f t="shared" si="39"/>
        <v>2</v>
      </c>
      <c r="FN54">
        <f t="shared" si="40"/>
        <v>4</v>
      </c>
      <c r="FO54">
        <f t="shared" si="41"/>
        <v>4</v>
      </c>
      <c r="FP54">
        <f t="shared" si="42"/>
        <v>3</v>
      </c>
      <c r="FQ54">
        <f t="shared" si="43"/>
        <v>1</v>
      </c>
      <c r="FR54">
        <f t="shared" si="44"/>
        <v>1</v>
      </c>
      <c r="FS54">
        <f t="shared" si="45"/>
        <v>3</v>
      </c>
      <c r="FT54">
        <f t="shared" si="46"/>
        <v>3</v>
      </c>
      <c r="FU54">
        <f t="shared" si="47"/>
        <v>5</v>
      </c>
      <c r="FV54">
        <f t="shared" si="48"/>
        <v>1</v>
      </c>
      <c r="FW54">
        <f t="shared" si="49"/>
        <v>4</v>
      </c>
      <c r="FX54">
        <f t="shared" si="50"/>
        <v>5</v>
      </c>
      <c r="FY54">
        <f t="shared" si="51"/>
        <v>1</v>
      </c>
      <c r="FZ54">
        <f t="shared" si="52"/>
        <v>2</v>
      </c>
      <c r="GB54">
        <f t="shared" si="53"/>
        <v>2</v>
      </c>
      <c r="GC54">
        <f t="shared" si="54"/>
        <v>6</v>
      </c>
      <c r="GD54">
        <f t="shared" si="55"/>
        <v>6</v>
      </c>
      <c r="GE54">
        <f t="shared" si="56"/>
        <v>1</v>
      </c>
      <c r="GF54">
        <f t="shared" si="57"/>
        <v>4</v>
      </c>
      <c r="GG54">
        <f t="shared" si="58"/>
        <v>4</v>
      </c>
      <c r="GH54">
        <f t="shared" si="59"/>
        <v>1</v>
      </c>
      <c r="GI54">
        <f t="shared" si="60"/>
        <v>5</v>
      </c>
      <c r="GJ54">
        <f t="shared" si="61"/>
        <v>5</v>
      </c>
      <c r="GK54">
        <f t="shared" si="62"/>
        <v>2</v>
      </c>
      <c r="GL54">
        <f t="shared" si="96"/>
        <v>3</v>
      </c>
      <c r="GM54">
        <f t="shared" si="63"/>
        <v>6</v>
      </c>
      <c r="GN54">
        <f t="shared" si="64"/>
        <v>2</v>
      </c>
      <c r="GO54">
        <f t="shared" si="65"/>
        <v>6</v>
      </c>
      <c r="GP54">
        <f t="shared" si="66"/>
        <v>6</v>
      </c>
      <c r="GQ54">
        <f t="shared" si="67"/>
        <v>2</v>
      </c>
      <c r="GR54">
        <f t="shared" si="68"/>
        <v>5</v>
      </c>
      <c r="GS54">
        <f t="shared" si="69"/>
        <v>1</v>
      </c>
      <c r="GU54">
        <f t="shared" si="70"/>
        <v>1</v>
      </c>
      <c r="GV54">
        <f t="shared" si="71"/>
        <v>2</v>
      </c>
      <c r="GW54">
        <f t="shared" si="72"/>
        <v>3</v>
      </c>
      <c r="GX54">
        <f t="shared" si="73"/>
        <v>2</v>
      </c>
      <c r="GY54">
        <f t="shared" si="74"/>
        <v>1</v>
      </c>
      <c r="GZ54">
        <f t="shared" si="75"/>
        <v>1</v>
      </c>
      <c r="HA54">
        <f t="shared" si="76"/>
        <v>2</v>
      </c>
      <c r="HB54">
        <f t="shared" si="77"/>
        <v>2</v>
      </c>
      <c r="HC54">
        <f t="shared" si="78"/>
        <v>1</v>
      </c>
      <c r="HD54">
        <f t="shared" si="79"/>
        <v>2</v>
      </c>
      <c r="HE54">
        <f t="shared" si="80"/>
        <v>4</v>
      </c>
      <c r="HF54">
        <f t="shared" si="81"/>
        <v>1</v>
      </c>
      <c r="HG54">
        <f t="shared" si="82"/>
        <v>2</v>
      </c>
      <c r="HH54">
        <f t="shared" si="83"/>
        <v>1</v>
      </c>
      <c r="HI54">
        <f t="shared" si="84"/>
        <v>1</v>
      </c>
      <c r="HJ54">
        <f t="shared" si="85"/>
        <v>1</v>
      </c>
      <c r="HK54">
        <f t="shared" si="86"/>
        <v>1</v>
      </c>
      <c r="HL54">
        <f t="shared" si="87"/>
        <v>2</v>
      </c>
      <c r="HN54" s="10">
        <f t="shared" si="88"/>
        <v>4.666666666666667</v>
      </c>
      <c r="HO54" s="10">
        <f t="shared" si="89"/>
        <v>4.2777777777777777</v>
      </c>
      <c r="HP54" s="10">
        <f t="shared" si="90"/>
        <v>2.8333333333333335</v>
      </c>
      <c r="HQ54" s="10">
        <f t="shared" si="91"/>
        <v>1.6666666666666667</v>
      </c>
      <c r="HR54" s="10">
        <f t="shared" si="92"/>
        <v>4.833333333333333</v>
      </c>
      <c r="HS54" s="10">
        <f t="shared" si="93"/>
        <v>4.666666666666667</v>
      </c>
      <c r="HT54" s="10">
        <f t="shared" si="94"/>
        <v>5.4</v>
      </c>
      <c r="HU54">
        <f t="shared" si="95"/>
        <v>30</v>
      </c>
    </row>
    <row r="55" spans="1:229" x14ac:dyDescent="0.35">
      <c r="A55">
        <v>82</v>
      </c>
      <c r="B55" s="2">
        <v>44960.372291666667</v>
      </c>
      <c r="C55" s="2">
        <v>44960.390856481485</v>
      </c>
      <c r="D55">
        <v>0</v>
      </c>
      <c r="E55">
        <v>95</v>
      </c>
      <c r="F55">
        <v>1603</v>
      </c>
      <c r="G55">
        <v>0</v>
      </c>
      <c r="H55" s="2">
        <v>44963.390914351854</v>
      </c>
      <c r="I55" t="s">
        <v>468</v>
      </c>
      <c r="J55" t="s">
        <v>370</v>
      </c>
      <c r="K55" t="s">
        <v>367</v>
      </c>
      <c r="L55">
        <v>0.89999997615814198</v>
      </c>
      <c r="M55">
        <v>1</v>
      </c>
      <c r="N55">
        <v>49</v>
      </c>
      <c r="O55">
        <v>2</v>
      </c>
      <c r="P55">
        <v>1</v>
      </c>
      <c r="V55">
        <v>1</v>
      </c>
      <c r="X55">
        <v>2</v>
      </c>
      <c r="Y55">
        <v>1</v>
      </c>
      <c r="Z55">
        <v>0</v>
      </c>
      <c r="AA55">
        <v>0</v>
      </c>
      <c r="AB55">
        <v>2</v>
      </c>
      <c r="AC55">
        <v>3</v>
      </c>
      <c r="AD55">
        <v>5</v>
      </c>
      <c r="AE55">
        <v>2</v>
      </c>
      <c r="AF55">
        <v>147</v>
      </c>
      <c r="AG55">
        <v>2</v>
      </c>
      <c r="AH55">
        <v>1</v>
      </c>
      <c r="AI55">
        <v>1</v>
      </c>
      <c r="AJ55">
        <v>1</v>
      </c>
      <c r="AK55">
        <v>1</v>
      </c>
      <c r="AL55">
        <v>1</v>
      </c>
      <c r="AM55">
        <v>1</v>
      </c>
      <c r="AN55">
        <v>1</v>
      </c>
      <c r="AO55">
        <v>1</v>
      </c>
      <c r="AP55">
        <v>7</v>
      </c>
      <c r="AQ55">
        <v>1</v>
      </c>
      <c r="AR55">
        <v>1</v>
      </c>
      <c r="AS55">
        <v>1</v>
      </c>
      <c r="AT55">
        <v>1</v>
      </c>
      <c r="AU55">
        <v>1</v>
      </c>
      <c r="AV55">
        <v>1</v>
      </c>
      <c r="AW55">
        <v>1</v>
      </c>
      <c r="AX55">
        <v>1</v>
      </c>
      <c r="AY55">
        <v>1</v>
      </c>
      <c r="AZ55">
        <v>1</v>
      </c>
      <c r="BA55">
        <v>7</v>
      </c>
      <c r="BB55">
        <v>1</v>
      </c>
      <c r="BC55">
        <v>1</v>
      </c>
      <c r="BD55">
        <v>1</v>
      </c>
      <c r="BE55">
        <v>1</v>
      </c>
      <c r="BF55">
        <v>1</v>
      </c>
      <c r="BG55">
        <v>7</v>
      </c>
      <c r="BH55">
        <v>7</v>
      </c>
      <c r="BI55">
        <v>7</v>
      </c>
      <c r="BJ55">
        <v>7</v>
      </c>
      <c r="BK55">
        <v>7</v>
      </c>
      <c r="BL55">
        <v>7</v>
      </c>
      <c r="BM55">
        <v>1</v>
      </c>
      <c r="BN55">
        <v>7</v>
      </c>
      <c r="BO55">
        <v>6</v>
      </c>
      <c r="BP55">
        <v>6</v>
      </c>
      <c r="BQ55">
        <v>7</v>
      </c>
      <c r="BR55">
        <v>3</v>
      </c>
      <c r="BS55">
        <v>3</v>
      </c>
      <c r="BT55">
        <v>1</v>
      </c>
      <c r="BU55">
        <v>3</v>
      </c>
      <c r="BV55">
        <v>1</v>
      </c>
      <c r="BW55">
        <v>2</v>
      </c>
      <c r="BX55">
        <v>2</v>
      </c>
      <c r="BY55">
        <v>2</v>
      </c>
      <c r="BZ55">
        <v>1</v>
      </c>
      <c r="CA55">
        <v>1</v>
      </c>
      <c r="CB55">
        <v>2</v>
      </c>
      <c r="CC55">
        <v>1</v>
      </c>
      <c r="CD55">
        <v>2</v>
      </c>
      <c r="CE55">
        <v>1</v>
      </c>
      <c r="CF55">
        <v>1</v>
      </c>
      <c r="CG55">
        <v>2</v>
      </c>
      <c r="CH55">
        <v>1</v>
      </c>
      <c r="CI55">
        <v>2</v>
      </c>
      <c r="CJ55">
        <v>1</v>
      </c>
      <c r="CK55">
        <v>6</v>
      </c>
      <c r="CL55">
        <v>7</v>
      </c>
      <c r="CM55">
        <v>1</v>
      </c>
      <c r="CN55">
        <v>6</v>
      </c>
      <c r="CO55">
        <v>7</v>
      </c>
      <c r="CP55">
        <v>2</v>
      </c>
      <c r="CQ55">
        <v>6</v>
      </c>
      <c r="CR55">
        <v>7</v>
      </c>
      <c r="CS55">
        <v>1</v>
      </c>
      <c r="CT55">
        <v>2</v>
      </c>
      <c r="CU55">
        <v>6</v>
      </c>
      <c r="CV55">
        <v>1</v>
      </c>
      <c r="CW55">
        <v>7</v>
      </c>
      <c r="CX55">
        <v>6</v>
      </c>
      <c r="CY55">
        <v>1</v>
      </c>
      <c r="CZ55">
        <v>6</v>
      </c>
      <c r="DA55">
        <v>2</v>
      </c>
      <c r="DB55">
        <v>5</v>
      </c>
      <c r="DC55">
        <v>5</v>
      </c>
      <c r="DD55">
        <v>1</v>
      </c>
      <c r="DE55">
        <v>2</v>
      </c>
      <c r="DF55">
        <v>5</v>
      </c>
      <c r="DG55">
        <v>5</v>
      </c>
      <c r="DH55">
        <v>2</v>
      </c>
      <c r="DI55">
        <v>4</v>
      </c>
      <c r="DJ55">
        <v>1</v>
      </c>
      <c r="DK55">
        <v>2</v>
      </c>
      <c r="DL55">
        <v>2</v>
      </c>
      <c r="DM55">
        <v>2</v>
      </c>
      <c r="DN55">
        <v>1</v>
      </c>
      <c r="DO55">
        <v>1</v>
      </c>
      <c r="DP55">
        <v>1</v>
      </c>
      <c r="DQ55">
        <v>1</v>
      </c>
      <c r="DR55">
        <v>5</v>
      </c>
      <c r="DS55">
        <v>5</v>
      </c>
      <c r="DT55">
        <v>275</v>
      </c>
      <c r="DX55">
        <f t="shared" si="11"/>
        <v>1</v>
      </c>
      <c r="DY55">
        <f t="shared" si="12"/>
        <v>1</v>
      </c>
      <c r="DZ55">
        <f t="shared" si="13"/>
        <v>1</v>
      </c>
      <c r="EA55">
        <f t="shared" si="14"/>
        <v>1</v>
      </c>
      <c r="EB55">
        <f t="shared" si="15"/>
        <v>1</v>
      </c>
      <c r="EC55">
        <f t="shared" si="16"/>
        <v>1</v>
      </c>
      <c r="ED55">
        <f t="shared" si="17"/>
        <v>1</v>
      </c>
      <c r="EE55">
        <f t="shared" si="18"/>
        <v>1</v>
      </c>
      <c r="EF55">
        <f t="shared" si="19"/>
        <v>1</v>
      </c>
      <c r="EG55">
        <f t="shared" si="20"/>
        <v>1</v>
      </c>
      <c r="EH55">
        <f t="shared" si="21"/>
        <v>7</v>
      </c>
      <c r="EI55">
        <f t="shared" si="22"/>
        <v>1</v>
      </c>
      <c r="EJ55">
        <f t="shared" si="99"/>
        <v>1</v>
      </c>
      <c r="EK55">
        <f t="shared" si="100"/>
        <v>1</v>
      </c>
      <c r="EL55">
        <f t="shared" si="101"/>
        <v>1</v>
      </c>
      <c r="EM55">
        <f t="shared" si="102"/>
        <v>1</v>
      </c>
      <c r="EN55">
        <f t="shared" si="103"/>
        <v>1</v>
      </c>
      <c r="EO55">
        <f t="shared" si="104"/>
        <v>1</v>
      </c>
      <c r="EP55">
        <f t="shared" si="104"/>
        <v>1</v>
      </c>
      <c r="EQ55">
        <f t="shared" si="23"/>
        <v>1</v>
      </c>
      <c r="ER55">
        <f t="shared" si="2"/>
        <v>1</v>
      </c>
      <c r="ES55">
        <f t="shared" si="24"/>
        <v>7</v>
      </c>
      <c r="ET55">
        <f t="shared" si="3"/>
        <v>1</v>
      </c>
      <c r="EU55">
        <f t="shared" si="4"/>
        <v>1</v>
      </c>
      <c r="EV55">
        <f t="shared" si="5"/>
        <v>1</v>
      </c>
      <c r="EW55">
        <f t="shared" si="25"/>
        <v>1</v>
      </c>
      <c r="EX55">
        <f t="shared" si="26"/>
        <v>1</v>
      </c>
      <c r="EY55">
        <f t="shared" si="27"/>
        <v>1</v>
      </c>
      <c r="EZ55">
        <f t="shared" si="28"/>
        <v>1</v>
      </c>
      <c r="FA55">
        <f t="shared" si="29"/>
        <v>1</v>
      </c>
      <c r="FB55">
        <f t="shared" si="30"/>
        <v>1</v>
      </c>
      <c r="FC55">
        <f t="shared" si="7"/>
        <v>1</v>
      </c>
      <c r="FD55">
        <f t="shared" si="31"/>
        <v>1</v>
      </c>
      <c r="FE55">
        <f t="shared" si="32"/>
        <v>2</v>
      </c>
      <c r="FF55">
        <f t="shared" si="33"/>
        <v>2</v>
      </c>
      <c r="FG55">
        <f t="shared" si="34"/>
        <v>1</v>
      </c>
      <c r="FI55">
        <f t="shared" si="98"/>
        <v>3</v>
      </c>
      <c r="FJ55">
        <f t="shared" si="36"/>
        <v>3</v>
      </c>
      <c r="FK55">
        <f t="shared" si="37"/>
        <v>1</v>
      </c>
      <c r="FL55">
        <f t="shared" si="38"/>
        <v>3</v>
      </c>
      <c r="FM55">
        <f t="shared" si="39"/>
        <v>1</v>
      </c>
      <c r="FN55">
        <f t="shared" si="40"/>
        <v>4</v>
      </c>
      <c r="FO55">
        <f t="shared" si="41"/>
        <v>2</v>
      </c>
      <c r="FP55">
        <f t="shared" si="42"/>
        <v>2</v>
      </c>
      <c r="FQ55">
        <f t="shared" si="43"/>
        <v>1</v>
      </c>
      <c r="FR55">
        <f t="shared" si="44"/>
        <v>1</v>
      </c>
      <c r="FS55">
        <f t="shared" si="45"/>
        <v>2</v>
      </c>
      <c r="FT55">
        <f t="shared" si="46"/>
        <v>1</v>
      </c>
      <c r="FU55">
        <f t="shared" si="47"/>
        <v>2</v>
      </c>
      <c r="FV55">
        <f t="shared" si="48"/>
        <v>1</v>
      </c>
      <c r="FW55">
        <f t="shared" si="49"/>
        <v>1</v>
      </c>
      <c r="FX55">
        <f t="shared" si="50"/>
        <v>2</v>
      </c>
      <c r="FY55">
        <f t="shared" si="51"/>
        <v>1</v>
      </c>
      <c r="FZ55">
        <f t="shared" si="52"/>
        <v>2</v>
      </c>
      <c r="GB55">
        <f t="shared" si="53"/>
        <v>1</v>
      </c>
      <c r="GC55">
        <f t="shared" si="54"/>
        <v>6</v>
      </c>
      <c r="GD55">
        <f t="shared" si="55"/>
        <v>7</v>
      </c>
      <c r="GE55">
        <f t="shared" si="56"/>
        <v>1</v>
      </c>
      <c r="GF55">
        <f t="shared" si="57"/>
        <v>6</v>
      </c>
      <c r="GG55">
        <f t="shared" si="58"/>
        <v>7</v>
      </c>
      <c r="GH55">
        <f t="shared" si="59"/>
        <v>2</v>
      </c>
      <c r="GI55">
        <f t="shared" si="60"/>
        <v>6</v>
      </c>
      <c r="GJ55">
        <f t="shared" si="61"/>
        <v>7</v>
      </c>
      <c r="GK55">
        <f t="shared" si="62"/>
        <v>1</v>
      </c>
      <c r="GL55">
        <f t="shared" si="96"/>
        <v>6</v>
      </c>
      <c r="GM55">
        <f t="shared" si="63"/>
        <v>6</v>
      </c>
      <c r="GN55">
        <f t="shared" si="64"/>
        <v>1</v>
      </c>
      <c r="GO55">
        <f t="shared" si="65"/>
        <v>7</v>
      </c>
      <c r="GP55">
        <f t="shared" si="66"/>
        <v>6</v>
      </c>
      <c r="GQ55">
        <f t="shared" si="67"/>
        <v>1</v>
      </c>
      <c r="GR55">
        <f t="shared" si="68"/>
        <v>6</v>
      </c>
      <c r="GS55">
        <f t="shared" si="69"/>
        <v>2</v>
      </c>
      <c r="GU55">
        <f t="shared" si="70"/>
        <v>1</v>
      </c>
      <c r="GV55">
        <f t="shared" si="71"/>
        <v>1</v>
      </c>
      <c r="GW55">
        <f t="shared" si="72"/>
        <v>1</v>
      </c>
      <c r="GX55">
        <f t="shared" si="73"/>
        <v>2</v>
      </c>
      <c r="GY55">
        <f t="shared" si="74"/>
        <v>1</v>
      </c>
      <c r="GZ55">
        <f t="shared" si="75"/>
        <v>1</v>
      </c>
      <c r="HA55">
        <f t="shared" si="76"/>
        <v>4</v>
      </c>
      <c r="HB55">
        <f t="shared" si="77"/>
        <v>2</v>
      </c>
      <c r="HC55">
        <f t="shared" si="78"/>
        <v>1</v>
      </c>
      <c r="HD55">
        <f t="shared" si="79"/>
        <v>2</v>
      </c>
      <c r="HE55">
        <f t="shared" si="80"/>
        <v>2</v>
      </c>
      <c r="HF55">
        <f t="shared" si="81"/>
        <v>2</v>
      </c>
      <c r="HG55">
        <f t="shared" si="82"/>
        <v>1</v>
      </c>
      <c r="HH55">
        <f t="shared" si="83"/>
        <v>1</v>
      </c>
      <c r="HI55">
        <f t="shared" si="84"/>
        <v>1</v>
      </c>
      <c r="HJ55">
        <f t="shared" si="85"/>
        <v>1</v>
      </c>
      <c r="HK55">
        <f t="shared" si="86"/>
        <v>1</v>
      </c>
      <c r="HL55">
        <f t="shared" si="87"/>
        <v>1</v>
      </c>
      <c r="HN55" s="10">
        <f t="shared" si="88"/>
        <v>1.3333333333333333</v>
      </c>
      <c r="HO55" s="10">
        <f t="shared" si="89"/>
        <v>1.4444444444444444</v>
      </c>
      <c r="HP55" s="10">
        <f t="shared" si="90"/>
        <v>1.8333333333333333</v>
      </c>
      <c r="HQ55" s="10">
        <f t="shared" si="91"/>
        <v>1.1666666666666667</v>
      </c>
      <c r="HR55" s="10">
        <f t="shared" si="92"/>
        <v>6.166666666666667</v>
      </c>
      <c r="HS55" s="10">
        <f t="shared" si="93"/>
        <v>5.833333333333333</v>
      </c>
      <c r="HT55" s="10">
        <f t="shared" si="94"/>
        <v>6.6</v>
      </c>
      <c r="HU55">
        <f t="shared" si="95"/>
        <v>26</v>
      </c>
    </row>
    <row r="56" spans="1:229" x14ac:dyDescent="0.35">
      <c r="A56">
        <v>83</v>
      </c>
      <c r="B56" s="2">
        <v>44960.523599537039</v>
      </c>
      <c r="C56" s="2">
        <v>44960.530289351853</v>
      </c>
      <c r="D56">
        <v>0</v>
      </c>
      <c r="E56">
        <v>95</v>
      </c>
      <c r="F56">
        <v>577</v>
      </c>
      <c r="G56">
        <v>0</v>
      </c>
      <c r="H56" s="2">
        <v>44963.530335648145</v>
      </c>
      <c r="I56" t="s">
        <v>469</v>
      </c>
      <c r="J56" t="s">
        <v>370</v>
      </c>
      <c r="K56" t="s">
        <v>367</v>
      </c>
      <c r="L56">
        <v>0.40000000596046398</v>
      </c>
      <c r="M56">
        <v>1</v>
      </c>
      <c r="N56">
        <v>49</v>
      </c>
      <c r="O56">
        <v>2</v>
      </c>
      <c r="P56">
        <v>1</v>
      </c>
      <c r="V56">
        <v>1</v>
      </c>
      <c r="X56">
        <v>3</v>
      </c>
      <c r="Y56">
        <v>1</v>
      </c>
      <c r="Z56">
        <v>1</v>
      </c>
      <c r="AA56">
        <v>8</v>
      </c>
      <c r="AB56" t="s">
        <v>470</v>
      </c>
      <c r="AC56">
        <v>3</v>
      </c>
      <c r="AD56">
        <v>10</v>
      </c>
      <c r="AE56">
        <v>1</v>
      </c>
      <c r="AF56">
        <v>15</v>
      </c>
      <c r="AG56">
        <v>2</v>
      </c>
      <c r="AH56">
        <v>2</v>
      </c>
      <c r="AI56">
        <v>2</v>
      </c>
      <c r="AJ56">
        <v>2</v>
      </c>
      <c r="AK56">
        <v>2</v>
      </c>
      <c r="AL56">
        <v>2</v>
      </c>
      <c r="AM56">
        <v>2</v>
      </c>
      <c r="AN56">
        <v>2</v>
      </c>
      <c r="AO56">
        <v>2</v>
      </c>
      <c r="AP56">
        <v>6</v>
      </c>
      <c r="AQ56">
        <v>2</v>
      </c>
      <c r="AR56">
        <v>6</v>
      </c>
      <c r="AS56">
        <v>2</v>
      </c>
      <c r="AT56">
        <v>2</v>
      </c>
      <c r="AU56">
        <v>2</v>
      </c>
      <c r="AV56">
        <v>2</v>
      </c>
      <c r="AW56">
        <v>2</v>
      </c>
      <c r="AX56">
        <v>4</v>
      </c>
      <c r="AY56">
        <v>2</v>
      </c>
      <c r="AZ56">
        <v>2</v>
      </c>
      <c r="BA56">
        <v>6</v>
      </c>
      <c r="BB56">
        <v>2</v>
      </c>
      <c r="BC56">
        <v>6</v>
      </c>
      <c r="BD56">
        <v>2</v>
      </c>
      <c r="BE56">
        <v>2</v>
      </c>
      <c r="BF56">
        <v>2</v>
      </c>
      <c r="BG56">
        <v>6</v>
      </c>
      <c r="BH56">
        <v>6</v>
      </c>
      <c r="BI56">
        <v>6</v>
      </c>
      <c r="BJ56">
        <v>6</v>
      </c>
      <c r="BK56">
        <v>6</v>
      </c>
      <c r="BL56">
        <v>6</v>
      </c>
      <c r="BM56">
        <v>2</v>
      </c>
      <c r="BN56">
        <v>6</v>
      </c>
      <c r="BO56">
        <v>6</v>
      </c>
      <c r="BP56">
        <v>6</v>
      </c>
      <c r="BQ56">
        <v>6</v>
      </c>
      <c r="BR56">
        <v>4</v>
      </c>
      <c r="BS56">
        <v>1</v>
      </c>
      <c r="BT56">
        <v>1</v>
      </c>
      <c r="BU56">
        <v>4</v>
      </c>
      <c r="BV56">
        <v>1</v>
      </c>
      <c r="BW56">
        <v>5</v>
      </c>
      <c r="BX56">
        <v>1</v>
      </c>
      <c r="BY56">
        <v>2</v>
      </c>
      <c r="BZ56">
        <v>1</v>
      </c>
      <c r="CA56">
        <v>2</v>
      </c>
      <c r="CB56">
        <v>2</v>
      </c>
      <c r="CC56">
        <v>1</v>
      </c>
      <c r="CD56">
        <v>2</v>
      </c>
      <c r="CE56">
        <v>1</v>
      </c>
      <c r="CF56">
        <v>2</v>
      </c>
      <c r="CG56">
        <v>2</v>
      </c>
      <c r="CH56">
        <v>1</v>
      </c>
      <c r="CI56">
        <v>1</v>
      </c>
      <c r="CJ56">
        <v>2</v>
      </c>
      <c r="CK56">
        <v>2</v>
      </c>
      <c r="CL56">
        <v>7</v>
      </c>
      <c r="CM56">
        <v>2</v>
      </c>
      <c r="CN56">
        <v>2</v>
      </c>
      <c r="CO56">
        <v>7</v>
      </c>
      <c r="CP56">
        <v>2</v>
      </c>
      <c r="CQ56">
        <v>2</v>
      </c>
      <c r="CR56">
        <v>7</v>
      </c>
      <c r="CS56">
        <v>2</v>
      </c>
      <c r="CT56">
        <v>6</v>
      </c>
      <c r="CU56">
        <v>7</v>
      </c>
      <c r="CV56">
        <v>2</v>
      </c>
      <c r="CW56">
        <v>2</v>
      </c>
      <c r="CX56">
        <v>7</v>
      </c>
      <c r="CY56">
        <v>2</v>
      </c>
      <c r="CZ56">
        <v>3</v>
      </c>
      <c r="DA56">
        <v>2</v>
      </c>
      <c r="DB56">
        <v>4</v>
      </c>
      <c r="DC56">
        <v>4</v>
      </c>
      <c r="DD56">
        <v>2</v>
      </c>
      <c r="DE56">
        <v>2</v>
      </c>
      <c r="DF56">
        <v>4</v>
      </c>
      <c r="DG56">
        <v>4</v>
      </c>
      <c r="DH56">
        <v>3</v>
      </c>
      <c r="DI56">
        <v>3</v>
      </c>
      <c r="DJ56">
        <v>4</v>
      </c>
      <c r="DK56">
        <v>4</v>
      </c>
      <c r="DL56">
        <v>2</v>
      </c>
      <c r="DM56">
        <v>2</v>
      </c>
      <c r="DN56">
        <v>4</v>
      </c>
      <c r="DO56">
        <v>4</v>
      </c>
      <c r="DP56">
        <v>4</v>
      </c>
      <c r="DQ56">
        <v>4</v>
      </c>
      <c r="DR56">
        <v>4</v>
      </c>
      <c r="DS56">
        <v>4</v>
      </c>
      <c r="DT56">
        <v>311</v>
      </c>
      <c r="DX56">
        <f t="shared" si="11"/>
        <v>2</v>
      </c>
      <c r="DY56">
        <f t="shared" si="12"/>
        <v>2</v>
      </c>
      <c r="DZ56">
        <f t="shared" si="13"/>
        <v>2</v>
      </c>
      <c r="EA56">
        <f t="shared" si="14"/>
        <v>2</v>
      </c>
      <c r="EB56">
        <f t="shared" si="15"/>
        <v>2</v>
      </c>
      <c r="EC56">
        <f t="shared" si="16"/>
        <v>2</v>
      </c>
      <c r="ED56">
        <f t="shared" si="17"/>
        <v>2</v>
      </c>
      <c r="EE56">
        <f t="shared" si="18"/>
        <v>2</v>
      </c>
      <c r="EF56">
        <f t="shared" si="19"/>
        <v>2</v>
      </c>
      <c r="EG56">
        <f t="shared" si="20"/>
        <v>2</v>
      </c>
      <c r="EH56">
        <f t="shared" si="21"/>
        <v>2</v>
      </c>
      <c r="EI56">
        <f t="shared" si="22"/>
        <v>2</v>
      </c>
      <c r="EJ56">
        <f t="shared" si="99"/>
        <v>2</v>
      </c>
      <c r="EK56">
        <f t="shared" si="100"/>
        <v>2</v>
      </c>
      <c r="EL56">
        <f t="shared" si="101"/>
        <v>2</v>
      </c>
      <c r="EM56">
        <f t="shared" si="102"/>
        <v>2</v>
      </c>
      <c r="EN56">
        <f t="shared" si="103"/>
        <v>4</v>
      </c>
      <c r="EO56">
        <f t="shared" si="104"/>
        <v>2</v>
      </c>
      <c r="EP56">
        <f t="shared" si="104"/>
        <v>2</v>
      </c>
      <c r="EQ56">
        <f t="shared" si="23"/>
        <v>2</v>
      </c>
      <c r="ER56">
        <f t="shared" si="2"/>
        <v>2</v>
      </c>
      <c r="ES56">
        <f t="shared" si="24"/>
        <v>2</v>
      </c>
      <c r="ET56">
        <f t="shared" si="3"/>
        <v>2</v>
      </c>
      <c r="EU56">
        <f t="shared" si="4"/>
        <v>2</v>
      </c>
      <c r="EV56">
        <f t="shared" si="5"/>
        <v>2</v>
      </c>
      <c r="EW56">
        <f t="shared" si="25"/>
        <v>2</v>
      </c>
      <c r="EX56">
        <f t="shared" si="26"/>
        <v>2</v>
      </c>
      <c r="EY56">
        <f t="shared" si="27"/>
        <v>2</v>
      </c>
      <c r="EZ56">
        <f t="shared" si="28"/>
        <v>2</v>
      </c>
      <c r="FA56">
        <f t="shared" si="29"/>
        <v>2</v>
      </c>
      <c r="FB56">
        <f t="shared" si="30"/>
        <v>2</v>
      </c>
      <c r="FC56">
        <f t="shared" si="7"/>
        <v>2</v>
      </c>
      <c r="FD56">
        <f t="shared" si="31"/>
        <v>2</v>
      </c>
      <c r="FE56">
        <f t="shared" si="32"/>
        <v>2</v>
      </c>
      <c r="FF56">
        <f t="shared" si="33"/>
        <v>2</v>
      </c>
      <c r="FG56">
        <f t="shared" si="34"/>
        <v>2</v>
      </c>
      <c r="FI56">
        <f t="shared" si="98"/>
        <v>2</v>
      </c>
      <c r="FJ56">
        <f t="shared" si="36"/>
        <v>1</v>
      </c>
      <c r="FK56">
        <f t="shared" si="37"/>
        <v>1</v>
      </c>
      <c r="FL56">
        <f t="shared" si="38"/>
        <v>2</v>
      </c>
      <c r="FM56">
        <f t="shared" si="39"/>
        <v>1</v>
      </c>
      <c r="FN56">
        <f t="shared" si="40"/>
        <v>1</v>
      </c>
      <c r="FO56">
        <f t="shared" si="41"/>
        <v>1</v>
      </c>
      <c r="FP56">
        <f t="shared" si="42"/>
        <v>2</v>
      </c>
      <c r="FQ56">
        <f t="shared" si="43"/>
        <v>1</v>
      </c>
      <c r="FR56">
        <f t="shared" si="44"/>
        <v>2</v>
      </c>
      <c r="FS56">
        <f t="shared" si="45"/>
        <v>2</v>
      </c>
      <c r="FT56">
        <f t="shared" si="46"/>
        <v>1</v>
      </c>
      <c r="FU56">
        <f t="shared" si="47"/>
        <v>2</v>
      </c>
      <c r="FV56">
        <f t="shared" si="48"/>
        <v>1</v>
      </c>
      <c r="FW56">
        <f t="shared" si="49"/>
        <v>2</v>
      </c>
      <c r="FX56">
        <f t="shared" si="50"/>
        <v>2</v>
      </c>
      <c r="FY56">
        <f t="shared" si="51"/>
        <v>1</v>
      </c>
      <c r="FZ56">
        <f t="shared" si="52"/>
        <v>1</v>
      </c>
      <c r="GB56">
        <f t="shared" si="53"/>
        <v>2</v>
      </c>
      <c r="GC56">
        <f t="shared" si="54"/>
        <v>2</v>
      </c>
      <c r="GD56">
        <f t="shared" si="55"/>
        <v>7</v>
      </c>
      <c r="GE56">
        <f t="shared" si="56"/>
        <v>2</v>
      </c>
      <c r="GF56">
        <f t="shared" si="57"/>
        <v>2</v>
      </c>
      <c r="GG56">
        <f t="shared" si="58"/>
        <v>7</v>
      </c>
      <c r="GH56">
        <f t="shared" si="59"/>
        <v>2</v>
      </c>
      <c r="GI56">
        <f t="shared" si="60"/>
        <v>2</v>
      </c>
      <c r="GJ56">
        <f t="shared" si="61"/>
        <v>7</v>
      </c>
      <c r="GK56">
        <f t="shared" si="62"/>
        <v>2</v>
      </c>
      <c r="GL56">
        <f t="shared" si="96"/>
        <v>2</v>
      </c>
      <c r="GM56">
        <f t="shared" si="63"/>
        <v>7</v>
      </c>
      <c r="GN56">
        <f t="shared" si="64"/>
        <v>2</v>
      </c>
      <c r="GO56">
        <f t="shared" si="65"/>
        <v>2</v>
      </c>
      <c r="GP56">
        <f t="shared" si="66"/>
        <v>7</v>
      </c>
      <c r="GQ56">
        <f t="shared" si="67"/>
        <v>2</v>
      </c>
      <c r="GR56">
        <f t="shared" si="68"/>
        <v>3</v>
      </c>
      <c r="GS56">
        <f t="shared" si="69"/>
        <v>2</v>
      </c>
      <c r="GU56">
        <f t="shared" si="70"/>
        <v>2</v>
      </c>
      <c r="GV56">
        <f t="shared" si="71"/>
        <v>2</v>
      </c>
      <c r="GW56">
        <f t="shared" si="72"/>
        <v>2</v>
      </c>
      <c r="GX56">
        <f t="shared" si="73"/>
        <v>2</v>
      </c>
      <c r="GY56">
        <f t="shared" si="74"/>
        <v>2</v>
      </c>
      <c r="GZ56">
        <f t="shared" si="75"/>
        <v>2</v>
      </c>
      <c r="HA56">
        <f t="shared" si="76"/>
        <v>3</v>
      </c>
      <c r="HB56">
        <f t="shared" si="77"/>
        <v>3</v>
      </c>
      <c r="HC56">
        <f t="shared" si="78"/>
        <v>4</v>
      </c>
      <c r="HD56">
        <f t="shared" si="79"/>
        <v>4</v>
      </c>
      <c r="HE56">
        <f t="shared" si="80"/>
        <v>2</v>
      </c>
      <c r="HF56">
        <f t="shared" si="81"/>
        <v>2</v>
      </c>
      <c r="HG56">
        <f t="shared" si="82"/>
        <v>4</v>
      </c>
      <c r="HH56">
        <f t="shared" si="83"/>
        <v>4</v>
      </c>
      <c r="HI56">
        <f t="shared" si="84"/>
        <v>4</v>
      </c>
      <c r="HJ56">
        <f t="shared" si="85"/>
        <v>4</v>
      </c>
      <c r="HK56">
        <f t="shared" si="86"/>
        <v>2</v>
      </c>
      <c r="HL56">
        <f t="shared" si="87"/>
        <v>2</v>
      </c>
      <c r="HN56" s="10">
        <f t="shared" si="88"/>
        <v>2.1111111111111112</v>
      </c>
      <c r="HO56" s="10">
        <f t="shared" si="89"/>
        <v>2</v>
      </c>
      <c r="HP56" s="10">
        <f t="shared" si="90"/>
        <v>1.4444444444444444</v>
      </c>
      <c r="HQ56" s="10">
        <f t="shared" si="91"/>
        <v>2</v>
      </c>
      <c r="HR56" s="10">
        <f t="shared" si="92"/>
        <v>2.1666666666666665</v>
      </c>
      <c r="HS56" s="10">
        <f t="shared" si="93"/>
        <v>6.166666666666667</v>
      </c>
      <c r="HT56" s="10">
        <f t="shared" si="94"/>
        <v>7</v>
      </c>
      <c r="HU56">
        <f t="shared" si="95"/>
        <v>50</v>
      </c>
    </row>
    <row r="57" spans="1:229" x14ac:dyDescent="0.35">
      <c r="A57">
        <v>84</v>
      </c>
      <c r="B57" s="2">
        <v>44961.013645833336</v>
      </c>
      <c r="C57" s="2">
        <v>44961.105081018519</v>
      </c>
      <c r="D57">
        <v>0</v>
      </c>
      <c r="E57">
        <v>95</v>
      </c>
      <c r="F57">
        <v>7899</v>
      </c>
      <c r="G57">
        <v>0</v>
      </c>
      <c r="H57" s="2">
        <v>44964.105104166665</v>
      </c>
      <c r="I57" t="s">
        <v>471</v>
      </c>
      <c r="J57" t="s">
        <v>370</v>
      </c>
      <c r="K57" t="s">
        <v>367</v>
      </c>
      <c r="L57">
        <v>0.89999997615814198</v>
      </c>
      <c r="M57">
        <v>1</v>
      </c>
      <c r="N57">
        <v>57</v>
      </c>
      <c r="O57">
        <v>2</v>
      </c>
      <c r="P57">
        <v>1</v>
      </c>
      <c r="V57">
        <v>1</v>
      </c>
      <c r="X57">
        <v>3</v>
      </c>
      <c r="Y57">
        <v>1</v>
      </c>
      <c r="Z57">
        <v>4</v>
      </c>
      <c r="AA57">
        <v>7</v>
      </c>
      <c r="AB57" t="s">
        <v>371</v>
      </c>
      <c r="AC57">
        <v>3</v>
      </c>
      <c r="AD57">
        <v>3</v>
      </c>
      <c r="AE57">
        <v>2</v>
      </c>
      <c r="AF57">
        <v>16</v>
      </c>
      <c r="AG57">
        <v>1</v>
      </c>
      <c r="AH57">
        <v>1</v>
      </c>
      <c r="AI57">
        <v>1</v>
      </c>
      <c r="AJ57">
        <v>1</v>
      </c>
      <c r="AK57">
        <v>1</v>
      </c>
      <c r="AL57">
        <v>1</v>
      </c>
      <c r="AM57">
        <v>4</v>
      </c>
      <c r="AN57">
        <v>1</v>
      </c>
      <c r="AO57">
        <v>4</v>
      </c>
      <c r="AP57">
        <v>7</v>
      </c>
      <c r="AQ57">
        <v>2</v>
      </c>
      <c r="AR57">
        <v>7</v>
      </c>
      <c r="AS57">
        <v>1</v>
      </c>
      <c r="AT57">
        <v>1</v>
      </c>
      <c r="AU57">
        <v>1</v>
      </c>
      <c r="AV57">
        <v>1</v>
      </c>
      <c r="AW57">
        <v>1</v>
      </c>
      <c r="AX57">
        <v>1</v>
      </c>
      <c r="AY57">
        <v>3</v>
      </c>
      <c r="AZ57">
        <v>1</v>
      </c>
      <c r="BA57">
        <v>7</v>
      </c>
      <c r="BB57">
        <v>6</v>
      </c>
      <c r="BC57">
        <v>6</v>
      </c>
      <c r="BD57">
        <v>2</v>
      </c>
      <c r="BE57">
        <v>2</v>
      </c>
      <c r="BF57">
        <v>2</v>
      </c>
      <c r="BG57">
        <v>6</v>
      </c>
      <c r="BH57">
        <v>6</v>
      </c>
      <c r="BI57">
        <v>6</v>
      </c>
      <c r="BJ57">
        <v>6</v>
      </c>
      <c r="BK57">
        <v>7</v>
      </c>
      <c r="BL57">
        <v>7</v>
      </c>
      <c r="BM57">
        <v>1</v>
      </c>
      <c r="BN57">
        <v>6</v>
      </c>
      <c r="BO57">
        <v>4</v>
      </c>
      <c r="BP57">
        <v>7</v>
      </c>
      <c r="BQ57">
        <v>5</v>
      </c>
      <c r="BR57">
        <v>5</v>
      </c>
      <c r="BS57">
        <v>2</v>
      </c>
      <c r="BT57">
        <v>1</v>
      </c>
      <c r="BU57">
        <v>5</v>
      </c>
      <c r="BV57">
        <v>1</v>
      </c>
      <c r="BW57">
        <v>5</v>
      </c>
      <c r="BX57">
        <v>1</v>
      </c>
      <c r="BY57">
        <v>2</v>
      </c>
      <c r="BZ57">
        <v>1</v>
      </c>
      <c r="CA57">
        <v>1</v>
      </c>
      <c r="CB57">
        <v>1</v>
      </c>
      <c r="CC57">
        <v>1</v>
      </c>
      <c r="CD57">
        <v>2</v>
      </c>
      <c r="CE57">
        <v>1</v>
      </c>
      <c r="CF57">
        <v>1</v>
      </c>
      <c r="CG57">
        <v>1</v>
      </c>
      <c r="CH57">
        <v>1</v>
      </c>
      <c r="CI57">
        <v>1</v>
      </c>
      <c r="CJ57">
        <v>4</v>
      </c>
      <c r="CK57">
        <v>4</v>
      </c>
      <c r="CL57">
        <v>7</v>
      </c>
      <c r="CM57">
        <v>4</v>
      </c>
      <c r="CN57">
        <v>3</v>
      </c>
      <c r="CO57">
        <v>6</v>
      </c>
      <c r="CP57">
        <v>2</v>
      </c>
      <c r="CQ57">
        <v>5</v>
      </c>
      <c r="CR57">
        <v>7</v>
      </c>
      <c r="CS57">
        <v>1</v>
      </c>
      <c r="CT57">
        <v>5</v>
      </c>
      <c r="CU57">
        <v>6</v>
      </c>
      <c r="CV57">
        <v>1</v>
      </c>
      <c r="CW57">
        <v>7</v>
      </c>
      <c r="CX57">
        <v>7</v>
      </c>
      <c r="CY57">
        <v>1</v>
      </c>
      <c r="CZ57">
        <v>3</v>
      </c>
      <c r="DA57">
        <v>3</v>
      </c>
      <c r="DB57">
        <v>5</v>
      </c>
      <c r="DC57">
        <v>5</v>
      </c>
      <c r="DD57">
        <v>5</v>
      </c>
      <c r="DE57">
        <v>2</v>
      </c>
      <c r="DF57">
        <v>4</v>
      </c>
      <c r="DG57">
        <v>4</v>
      </c>
      <c r="DH57">
        <v>2</v>
      </c>
      <c r="DI57">
        <v>3</v>
      </c>
      <c r="DJ57">
        <v>2</v>
      </c>
      <c r="DK57">
        <v>5</v>
      </c>
      <c r="DL57">
        <v>1</v>
      </c>
      <c r="DM57">
        <v>4</v>
      </c>
      <c r="DN57">
        <v>2</v>
      </c>
      <c r="DO57">
        <v>1</v>
      </c>
      <c r="DP57">
        <v>1</v>
      </c>
      <c r="DQ57">
        <v>4</v>
      </c>
      <c r="DR57">
        <v>4</v>
      </c>
      <c r="DS57">
        <v>4</v>
      </c>
      <c r="DT57">
        <v>326</v>
      </c>
      <c r="DX57">
        <f t="shared" si="11"/>
        <v>1</v>
      </c>
      <c r="DY57">
        <f t="shared" si="12"/>
        <v>1</v>
      </c>
      <c r="DZ57">
        <f t="shared" si="13"/>
        <v>1</v>
      </c>
      <c r="EA57">
        <f t="shared" si="14"/>
        <v>1</v>
      </c>
      <c r="EB57">
        <f t="shared" si="15"/>
        <v>1</v>
      </c>
      <c r="EC57">
        <f t="shared" si="16"/>
        <v>4</v>
      </c>
      <c r="ED57">
        <f t="shared" si="17"/>
        <v>1</v>
      </c>
      <c r="EE57">
        <f t="shared" si="18"/>
        <v>4</v>
      </c>
      <c r="EF57">
        <f t="shared" si="19"/>
        <v>1</v>
      </c>
      <c r="EG57">
        <f t="shared" si="20"/>
        <v>2</v>
      </c>
      <c r="EH57">
        <f t="shared" si="21"/>
        <v>1</v>
      </c>
      <c r="EI57">
        <f t="shared" si="22"/>
        <v>1</v>
      </c>
      <c r="EJ57">
        <f t="shared" si="99"/>
        <v>1</v>
      </c>
      <c r="EK57">
        <f t="shared" si="100"/>
        <v>1</v>
      </c>
      <c r="EL57">
        <f t="shared" si="101"/>
        <v>1</v>
      </c>
      <c r="EM57">
        <f t="shared" si="102"/>
        <v>1</v>
      </c>
      <c r="EN57">
        <f t="shared" si="103"/>
        <v>1</v>
      </c>
      <c r="EO57">
        <f t="shared" si="104"/>
        <v>3</v>
      </c>
      <c r="EP57">
        <f t="shared" si="104"/>
        <v>1</v>
      </c>
      <c r="EQ57">
        <f t="shared" si="23"/>
        <v>1</v>
      </c>
      <c r="ER57">
        <f t="shared" si="2"/>
        <v>6</v>
      </c>
      <c r="ES57">
        <f t="shared" si="24"/>
        <v>2</v>
      </c>
      <c r="ET57">
        <f t="shared" si="3"/>
        <v>2</v>
      </c>
      <c r="EU57">
        <f t="shared" si="4"/>
        <v>2</v>
      </c>
      <c r="EV57">
        <f t="shared" si="5"/>
        <v>2</v>
      </c>
      <c r="EW57">
        <f t="shared" si="25"/>
        <v>2</v>
      </c>
      <c r="EX57">
        <f t="shared" si="26"/>
        <v>2</v>
      </c>
      <c r="EY57">
        <f t="shared" si="27"/>
        <v>2</v>
      </c>
      <c r="EZ57">
        <f t="shared" si="28"/>
        <v>2</v>
      </c>
      <c r="FA57">
        <f t="shared" si="29"/>
        <v>1</v>
      </c>
      <c r="FB57">
        <f t="shared" si="30"/>
        <v>1</v>
      </c>
      <c r="FC57">
        <f t="shared" si="7"/>
        <v>1</v>
      </c>
      <c r="FD57">
        <f t="shared" si="31"/>
        <v>2</v>
      </c>
      <c r="FE57">
        <f t="shared" si="32"/>
        <v>4</v>
      </c>
      <c r="FF57">
        <f t="shared" si="33"/>
        <v>1</v>
      </c>
      <c r="FG57">
        <f t="shared" si="34"/>
        <v>3</v>
      </c>
      <c r="FI57">
        <f t="shared" si="98"/>
        <v>1</v>
      </c>
      <c r="FJ57">
        <f t="shared" si="36"/>
        <v>2</v>
      </c>
      <c r="FK57">
        <f t="shared" si="37"/>
        <v>1</v>
      </c>
      <c r="FL57">
        <f t="shared" si="38"/>
        <v>1</v>
      </c>
      <c r="FM57">
        <f t="shared" si="39"/>
        <v>1</v>
      </c>
      <c r="FN57">
        <f t="shared" si="40"/>
        <v>1</v>
      </c>
      <c r="FO57">
        <f t="shared" si="41"/>
        <v>1</v>
      </c>
      <c r="FP57">
        <f t="shared" si="42"/>
        <v>2</v>
      </c>
      <c r="FQ57">
        <f t="shared" si="43"/>
        <v>1</v>
      </c>
      <c r="FR57">
        <f t="shared" si="44"/>
        <v>1</v>
      </c>
      <c r="FS57">
        <f t="shared" si="45"/>
        <v>1</v>
      </c>
      <c r="FT57">
        <f t="shared" si="46"/>
        <v>1</v>
      </c>
      <c r="FU57">
        <f t="shared" si="47"/>
        <v>2</v>
      </c>
      <c r="FV57">
        <f t="shared" si="48"/>
        <v>1</v>
      </c>
      <c r="FW57">
        <f t="shared" si="49"/>
        <v>1</v>
      </c>
      <c r="FX57">
        <f t="shared" si="50"/>
        <v>1</v>
      </c>
      <c r="FY57">
        <f t="shared" si="51"/>
        <v>1</v>
      </c>
      <c r="FZ57">
        <f t="shared" si="52"/>
        <v>1</v>
      </c>
      <c r="GB57">
        <f t="shared" si="53"/>
        <v>4</v>
      </c>
      <c r="GC57">
        <f t="shared" si="54"/>
        <v>4</v>
      </c>
      <c r="GD57">
        <f t="shared" si="55"/>
        <v>7</v>
      </c>
      <c r="GE57">
        <f t="shared" si="56"/>
        <v>4</v>
      </c>
      <c r="GF57">
        <f t="shared" si="57"/>
        <v>3</v>
      </c>
      <c r="GG57">
        <f t="shared" si="58"/>
        <v>6</v>
      </c>
      <c r="GH57">
        <f t="shared" si="59"/>
        <v>2</v>
      </c>
      <c r="GI57">
        <f t="shared" si="60"/>
        <v>5</v>
      </c>
      <c r="GJ57">
        <f t="shared" si="61"/>
        <v>7</v>
      </c>
      <c r="GK57">
        <f t="shared" si="62"/>
        <v>1</v>
      </c>
      <c r="GL57">
        <f t="shared" si="96"/>
        <v>3</v>
      </c>
      <c r="GM57">
        <f t="shared" si="63"/>
        <v>6</v>
      </c>
      <c r="GN57">
        <f t="shared" si="64"/>
        <v>1</v>
      </c>
      <c r="GO57">
        <f t="shared" si="65"/>
        <v>7</v>
      </c>
      <c r="GP57">
        <f t="shared" si="66"/>
        <v>7</v>
      </c>
      <c r="GQ57">
        <f t="shared" si="67"/>
        <v>1</v>
      </c>
      <c r="GR57">
        <f t="shared" si="68"/>
        <v>3</v>
      </c>
      <c r="GS57">
        <f t="shared" si="69"/>
        <v>3</v>
      </c>
      <c r="GU57">
        <f t="shared" si="70"/>
        <v>1</v>
      </c>
      <c r="GV57">
        <f t="shared" si="71"/>
        <v>1</v>
      </c>
      <c r="GW57">
        <f t="shared" si="72"/>
        <v>5</v>
      </c>
      <c r="GX57">
        <f t="shared" si="73"/>
        <v>2</v>
      </c>
      <c r="GY57">
        <f t="shared" si="74"/>
        <v>2</v>
      </c>
      <c r="GZ57">
        <f t="shared" si="75"/>
        <v>2</v>
      </c>
      <c r="HA57">
        <f t="shared" si="76"/>
        <v>4</v>
      </c>
      <c r="HB57">
        <f t="shared" si="77"/>
        <v>3</v>
      </c>
      <c r="HC57">
        <f t="shared" si="78"/>
        <v>2</v>
      </c>
      <c r="HD57">
        <f t="shared" si="79"/>
        <v>5</v>
      </c>
      <c r="HE57">
        <f t="shared" si="80"/>
        <v>1</v>
      </c>
      <c r="HF57">
        <f t="shared" si="81"/>
        <v>4</v>
      </c>
      <c r="HG57">
        <f t="shared" si="82"/>
        <v>2</v>
      </c>
      <c r="HH57">
        <f t="shared" si="83"/>
        <v>1</v>
      </c>
      <c r="HI57">
        <f t="shared" si="84"/>
        <v>1</v>
      </c>
      <c r="HJ57">
        <f t="shared" si="85"/>
        <v>4</v>
      </c>
      <c r="HK57">
        <f t="shared" si="86"/>
        <v>2</v>
      </c>
      <c r="HL57">
        <f t="shared" si="87"/>
        <v>2</v>
      </c>
      <c r="HN57" s="10">
        <f t="shared" si="88"/>
        <v>1.5</v>
      </c>
      <c r="HO57" s="10">
        <f t="shared" si="89"/>
        <v>2.0555555555555554</v>
      </c>
      <c r="HP57" s="10">
        <f t="shared" si="90"/>
        <v>1.1666666666666667</v>
      </c>
      <c r="HQ57" s="10">
        <f t="shared" si="91"/>
        <v>2.1666666666666665</v>
      </c>
      <c r="HR57" s="10">
        <f t="shared" si="92"/>
        <v>4.166666666666667</v>
      </c>
      <c r="HS57" s="10">
        <f t="shared" si="93"/>
        <v>6</v>
      </c>
      <c r="HT57" s="10">
        <f t="shared" si="94"/>
        <v>6.6</v>
      </c>
      <c r="HU57">
        <f t="shared" si="95"/>
        <v>44</v>
      </c>
    </row>
    <row r="58" spans="1:229" x14ac:dyDescent="0.35">
      <c r="A58">
        <v>86</v>
      </c>
      <c r="B58" s="2">
        <v>44965.449537037035</v>
      </c>
      <c r="C58" s="2">
        <v>44965.458113425928</v>
      </c>
      <c r="D58">
        <v>0</v>
      </c>
      <c r="E58">
        <v>100</v>
      </c>
      <c r="F58">
        <v>741</v>
      </c>
      <c r="G58">
        <v>1</v>
      </c>
      <c r="H58" s="2">
        <v>44965.458124999997</v>
      </c>
      <c r="I58" t="s">
        <v>473</v>
      </c>
      <c r="J58" t="s">
        <v>366</v>
      </c>
      <c r="K58" t="s">
        <v>367</v>
      </c>
      <c r="L58">
        <v>0.89999997615814198</v>
      </c>
      <c r="M58">
        <v>1</v>
      </c>
      <c r="N58">
        <v>52</v>
      </c>
      <c r="O58">
        <v>2</v>
      </c>
      <c r="P58">
        <v>1</v>
      </c>
      <c r="V58">
        <v>1</v>
      </c>
      <c r="X58">
        <v>3</v>
      </c>
      <c r="Y58">
        <v>1</v>
      </c>
      <c r="Z58">
        <v>16</v>
      </c>
      <c r="AA58">
        <v>0</v>
      </c>
      <c r="AB58" t="s">
        <v>374</v>
      </c>
      <c r="AC58">
        <v>4</v>
      </c>
      <c r="AD58">
        <v>30</v>
      </c>
      <c r="AE58">
        <v>3</v>
      </c>
      <c r="AF58">
        <v>9</v>
      </c>
      <c r="AG58">
        <v>2</v>
      </c>
      <c r="AH58">
        <v>1</v>
      </c>
      <c r="AI58">
        <v>1</v>
      </c>
      <c r="AJ58">
        <v>1</v>
      </c>
      <c r="AK58">
        <v>1</v>
      </c>
      <c r="AL58">
        <v>1</v>
      </c>
      <c r="AM58">
        <v>1</v>
      </c>
      <c r="AN58">
        <v>1</v>
      </c>
      <c r="AO58">
        <v>1</v>
      </c>
      <c r="AP58">
        <v>1</v>
      </c>
      <c r="AQ58">
        <v>1</v>
      </c>
      <c r="AR58">
        <v>7</v>
      </c>
      <c r="AS58">
        <v>1</v>
      </c>
      <c r="AT58">
        <v>1</v>
      </c>
      <c r="AU58">
        <v>1</v>
      </c>
      <c r="AV58">
        <v>1</v>
      </c>
      <c r="AW58">
        <v>1</v>
      </c>
      <c r="AX58">
        <v>1</v>
      </c>
      <c r="AY58">
        <v>1</v>
      </c>
      <c r="AZ58">
        <v>1</v>
      </c>
      <c r="BA58">
        <v>7</v>
      </c>
      <c r="BB58">
        <v>1</v>
      </c>
      <c r="BC58">
        <v>7</v>
      </c>
      <c r="BD58">
        <v>1</v>
      </c>
      <c r="BE58">
        <v>1</v>
      </c>
      <c r="BF58">
        <v>1</v>
      </c>
      <c r="BG58">
        <v>7</v>
      </c>
      <c r="BH58">
        <v>7</v>
      </c>
      <c r="BI58">
        <v>7</v>
      </c>
      <c r="BJ58">
        <v>7</v>
      </c>
      <c r="BK58">
        <v>7</v>
      </c>
      <c r="BL58">
        <v>7</v>
      </c>
      <c r="BM58">
        <v>1</v>
      </c>
      <c r="BN58">
        <v>1</v>
      </c>
      <c r="BO58">
        <v>1</v>
      </c>
      <c r="BP58">
        <v>1</v>
      </c>
      <c r="BQ58">
        <v>1</v>
      </c>
      <c r="BR58">
        <v>5</v>
      </c>
      <c r="BS58">
        <v>1</v>
      </c>
      <c r="BT58">
        <v>1</v>
      </c>
      <c r="BU58">
        <v>4</v>
      </c>
      <c r="BV58">
        <v>1</v>
      </c>
      <c r="BW58">
        <v>5</v>
      </c>
      <c r="BX58">
        <v>1</v>
      </c>
      <c r="BY58">
        <v>1</v>
      </c>
      <c r="BZ58">
        <v>1</v>
      </c>
      <c r="CA58">
        <v>1</v>
      </c>
      <c r="CB58">
        <v>2</v>
      </c>
      <c r="CC58">
        <v>1</v>
      </c>
      <c r="CD58">
        <v>2</v>
      </c>
      <c r="CE58">
        <v>1</v>
      </c>
      <c r="CF58">
        <v>1</v>
      </c>
      <c r="CG58">
        <v>1</v>
      </c>
      <c r="CH58">
        <v>1</v>
      </c>
      <c r="CI58">
        <v>1</v>
      </c>
      <c r="CJ58">
        <v>1</v>
      </c>
      <c r="CK58">
        <v>2</v>
      </c>
      <c r="CL58">
        <v>7</v>
      </c>
      <c r="CM58">
        <v>1</v>
      </c>
      <c r="CN58">
        <v>4</v>
      </c>
      <c r="CO58">
        <v>6</v>
      </c>
      <c r="CP58">
        <v>2</v>
      </c>
      <c r="CQ58">
        <v>5</v>
      </c>
      <c r="CR58">
        <v>6</v>
      </c>
      <c r="CS58">
        <v>1</v>
      </c>
      <c r="CT58">
        <v>3</v>
      </c>
      <c r="CU58">
        <v>6</v>
      </c>
      <c r="CV58">
        <v>1</v>
      </c>
      <c r="CW58">
        <v>7</v>
      </c>
      <c r="CX58">
        <v>7</v>
      </c>
      <c r="CY58">
        <v>1</v>
      </c>
      <c r="CZ58">
        <v>4</v>
      </c>
      <c r="DA58">
        <v>1</v>
      </c>
      <c r="DB58">
        <v>5</v>
      </c>
      <c r="DC58">
        <v>5</v>
      </c>
      <c r="DD58">
        <v>2</v>
      </c>
      <c r="DE58">
        <v>2</v>
      </c>
      <c r="DF58">
        <v>4</v>
      </c>
      <c r="DG58">
        <v>4</v>
      </c>
      <c r="DH58">
        <v>4</v>
      </c>
      <c r="DI58">
        <v>3</v>
      </c>
      <c r="DJ58">
        <v>2</v>
      </c>
      <c r="DK58">
        <v>3</v>
      </c>
      <c r="DL58">
        <v>4</v>
      </c>
      <c r="DM58">
        <v>2</v>
      </c>
      <c r="DN58">
        <v>1</v>
      </c>
      <c r="DO58">
        <v>1</v>
      </c>
      <c r="DP58">
        <v>1</v>
      </c>
      <c r="DQ58">
        <v>1</v>
      </c>
      <c r="DR58">
        <v>5</v>
      </c>
      <c r="DS58">
        <v>4</v>
      </c>
      <c r="DT58">
        <v>264</v>
      </c>
      <c r="DX58">
        <f t="shared" si="11"/>
        <v>1</v>
      </c>
      <c r="DY58">
        <f t="shared" si="12"/>
        <v>1</v>
      </c>
      <c r="DZ58">
        <f t="shared" si="13"/>
        <v>1</v>
      </c>
      <c r="EA58">
        <f t="shared" si="14"/>
        <v>1</v>
      </c>
      <c r="EB58">
        <f t="shared" si="15"/>
        <v>1</v>
      </c>
      <c r="EC58">
        <f t="shared" si="16"/>
        <v>1</v>
      </c>
      <c r="ED58">
        <f t="shared" si="17"/>
        <v>1</v>
      </c>
      <c r="EE58">
        <f t="shared" si="18"/>
        <v>1</v>
      </c>
      <c r="EF58">
        <f t="shared" si="19"/>
        <v>7</v>
      </c>
      <c r="EG58">
        <f t="shared" si="20"/>
        <v>1</v>
      </c>
      <c r="EH58">
        <f t="shared" si="21"/>
        <v>1</v>
      </c>
      <c r="EI58">
        <f t="shared" si="22"/>
        <v>1</v>
      </c>
      <c r="EJ58">
        <f t="shared" si="99"/>
        <v>1</v>
      </c>
      <c r="EK58">
        <f t="shared" si="100"/>
        <v>1</v>
      </c>
      <c r="EL58">
        <f t="shared" si="101"/>
        <v>1</v>
      </c>
      <c r="EM58">
        <f t="shared" si="102"/>
        <v>1</v>
      </c>
      <c r="EN58">
        <f t="shared" si="103"/>
        <v>1</v>
      </c>
      <c r="EO58">
        <f t="shared" si="104"/>
        <v>1</v>
      </c>
      <c r="EP58">
        <f t="shared" si="104"/>
        <v>1</v>
      </c>
      <c r="EQ58">
        <f t="shared" si="23"/>
        <v>1</v>
      </c>
      <c r="ER58">
        <f t="shared" si="2"/>
        <v>1</v>
      </c>
      <c r="ES58">
        <f t="shared" si="24"/>
        <v>1</v>
      </c>
      <c r="ET58">
        <f t="shared" si="3"/>
        <v>1</v>
      </c>
      <c r="EU58">
        <f t="shared" si="4"/>
        <v>1</v>
      </c>
      <c r="EV58">
        <f t="shared" si="5"/>
        <v>1</v>
      </c>
      <c r="EW58">
        <f t="shared" si="25"/>
        <v>1</v>
      </c>
      <c r="EX58">
        <f t="shared" si="26"/>
        <v>1</v>
      </c>
      <c r="EY58">
        <f t="shared" si="27"/>
        <v>1</v>
      </c>
      <c r="EZ58">
        <f t="shared" si="28"/>
        <v>1</v>
      </c>
      <c r="FA58">
        <f t="shared" si="29"/>
        <v>1</v>
      </c>
      <c r="FB58">
        <f t="shared" si="30"/>
        <v>1</v>
      </c>
      <c r="FC58">
        <f t="shared" si="7"/>
        <v>1</v>
      </c>
      <c r="FD58">
        <f t="shared" si="31"/>
        <v>7</v>
      </c>
      <c r="FE58">
        <f t="shared" si="32"/>
        <v>7</v>
      </c>
      <c r="FF58">
        <f t="shared" si="33"/>
        <v>7</v>
      </c>
      <c r="FG58">
        <f t="shared" si="34"/>
        <v>7</v>
      </c>
      <c r="FI58">
        <f t="shared" si="98"/>
        <v>1</v>
      </c>
      <c r="FJ58">
        <f t="shared" si="36"/>
        <v>1</v>
      </c>
      <c r="FK58">
        <f t="shared" si="37"/>
        <v>1</v>
      </c>
      <c r="FL58">
        <f t="shared" si="38"/>
        <v>2</v>
      </c>
      <c r="FM58">
        <f t="shared" si="39"/>
        <v>1</v>
      </c>
      <c r="FN58">
        <f t="shared" si="40"/>
        <v>1</v>
      </c>
      <c r="FO58">
        <f t="shared" si="41"/>
        <v>1</v>
      </c>
      <c r="FP58">
        <f t="shared" si="42"/>
        <v>1</v>
      </c>
      <c r="FQ58">
        <f t="shared" si="43"/>
        <v>1</v>
      </c>
      <c r="FR58">
        <f t="shared" si="44"/>
        <v>1</v>
      </c>
      <c r="FS58">
        <f t="shared" si="45"/>
        <v>2</v>
      </c>
      <c r="FT58">
        <f t="shared" si="46"/>
        <v>1</v>
      </c>
      <c r="FU58">
        <f t="shared" si="47"/>
        <v>2</v>
      </c>
      <c r="FV58">
        <f t="shared" si="48"/>
        <v>1</v>
      </c>
      <c r="FW58">
        <f t="shared" si="49"/>
        <v>1</v>
      </c>
      <c r="FX58">
        <f t="shared" si="50"/>
        <v>1</v>
      </c>
      <c r="FY58">
        <f t="shared" si="51"/>
        <v>1</v>
      </c>
      <c r="FZ58">
        <f t="shared" si="52"/>
        <v>1</v>
      </c>
      <c r="GB58">
        <f t="shared" si="53"/>
        <v>1</v>
      </c>
      <c r="GC58">
        <f t="shared" si="54"/>
        <v>2</v>
      </c>
      <c r="GD58">
        <f t="shared" si="55"/>
        <v>7</v>
      </c>
      <c r="GE58">
        <f t="shared" si="56"/>
        <v>1</v>
      </c>
      <c r="GF58">
        <f t="shared" si="57"/>
        <v>4</v>
      </c>
      <c r="GG58">
        <f t="shared" si="58"/>
        <v>6</v>
      </c>
      <c r="GH58">
        <f t="shared" si="59"/>
        <v>2</v>
      </c>
      <c r="GI58">
        <f t="shared" si="60"/>
        <v>5</v>
      </c>
      <c r="GJ58">
        <f t="shared" si="61"/>
        <v>6</v>
      </c>
      <c r="GK58">
        <f t="shared" si="62"/>
        <v>1</v>
      </c>
      <c r="GL58">
        <f t="shared" si="96"/>
        <v>5</v>
      </c>
      <c r="GM58">
        <f t="shared" si="63"/>
        <v>6</v>
      </c>
      <c r="GN58">
        <f t="shared" si="64"/>
        <v>1</v>
      </c>
      <c r="GO58">
        <f t="shared" si="65"/>
        <v>7</v>
      </c>
      <c r="GP58">
        <f t="shared" si="66"/>
        <v>7</v>
      </c>
      <c r="GQ58">
        <f t="shared" si="67"/>
        <v>1</v>
      </c>
      <c r="GR58">
        <f t="shared" si="68"/>
        <v>4</v>
      </c>
      <c r="GS58">
        <f t="shared" si="69"/>
        <v>1</v>
      </c>
      <c r="GU58">
        <f t="shared" si="70"/>
        <v>1</v>
      </c>
      <c r="GV58">
        <f t="shared" si="71"/>
        <v>1</v>
      </c>
      <c r="GW58">
        <f t="shared" si="72"/>
        <v>2</v>
      </c>
      <c r="GX58">
        <f t="shared" si="73"/>
        <v>2</v>
      </c>
      <c r="GY58">
        <f t="shared" si="74"/>
        <v>2</v>
      </c>
      <c r="GZ58">
        <f t="shared" si="75"/>
        <v>2</v>
      </c>
      <c r="HA58">
        <f t="shared" si="76"/>
        <v>2</v>
      </c>
      <c r="HB58">
        <f t="shared" si="77"/>
        <v>3</v>
      </c>
      <c r="HC58">
        <f t="shared" si="78"/>
        <v>2</v>
      </c>
      <c r="HD58">
        <f t="shared" si="79"/>
        <v>3</v>
      </c>
      <c r="HE58">
        <f t="shared" si="80"/>
        <v>4</v>
      </c>
      <c r="HF58">
        <f t="shared" si="81"/>
        <v>2</v>
      </c>
      <c r="HG58">
        <f t="shared" si="82"/>
        <v>1</v>
      </c>
      <c r="HH58">
        <f t="shared" si="83"/>
        <v>1</v>
      </c>
      <c r="HI58">
        <f t="shared" si="84"/>
        <v>1</v>
      </c>
      <c r="HJ58">
        <f t="shared" si="85"/>
        <v>1</v>
      </c>
      <c r="HK58">
        <f t="shared" si="86"/>
        <v>1</v>
      </c>
      <c r="HL58">
        <f t="shared" si="87"/>
        <v>2</v>
      </c>
      <c r="HN58" s="10">
        <f t="shared" si="88"/>
        <v>1.3333333333333333</v>
      </c>
      <c r="HO58" s="10">
        <f t="shared" si="89"/>
        <v>2.3333333333333335</v>
      </c>
      <c r="HP58" s="10">
        <f t="shared" si="90"/>
        <v>1.1666666666666667</v>
      </c>
      <c r="HQ58" s="10">
        <f t="shared" si="91"/>
        <v>1.1666666666666667</v>
      </c>
      <c r="HR58" s="10">
        <f t="shared" si="92"/>
        <v>4.5</v>
      </c>
      <c r="HS58" s="10">
        <f t="shared" si="93"/>
        <v>5.5</v>
      </c>
      <c r="HT58" s="10">
        <f t="shared" si="94"/>
        <v>6.4</v>
      </c>
      <c r="HU58">
        <f t="shared" si="95"/>
        <v>33</v>
      </c>
    </row>
    <row r="59" spans="1:229" x14ac:dyDescent="0.35">
      <c r="A59">
        <v>87</v>
      </c>
      <c r="B59" s="2">
        <v>44966.151967592596</v>
      </c>
      <c r="C59" s="2">
        <v>44966.161620370367</v>
      </c>
      <c r="D59">
        <v>0</v>
      </c>
      <c r="E59">
        <v>100</v>
      </c>
      <c r="F59">
        <v>834</v>
      </c>
      <c r="G59">
        <v>1</v>
      </c>
      <c r="H59" s="2">
        <v>44966.161620370367</v>
      </c>
      <c r="I59" t="s">
        <v>474</v>
      </c>
      <c r="J59" t="s">
        <v>366</v>
      </c>
      <c r="K59" t="s">
        <v>367</v>
      </c>
      <c r="L59">
        <v>1</v>
      </c>
      <c r="M59">
        <v>1</v>
      </c>
      <c r="N59">
        <v>60</v>
      </c>
      <c r="O59">
        <v>2</v>
      </c>
      <c r="P59">
        <v>1</v>
      </c>
      <c r="V59">
        <v>1</v>
      </c>
      <c r="X59">
        <v>2</v>
      </c>
      <c r="Y59">
        <v>1</v>
      </c>
      <c r="Z59">
        <v>7</v>
      </c>
      <c r="AA59">
        <v>0</v>
      </c>
      <c r="AB59" t="s">
        <v>475</v>
      </c>
      <c r="AC59">
        <v>5</v>
      </c>
      <c r="AD59">
        <v>2</v>
      </c>
      <c r="AE59">
        <v>1</v>
      </c>
      <c r="AF59">
        <v>16</v>
      </c>
      <c r="AG59">
        <v>2</v>
      </c>
      <c r="AH59">
        <v>4</v>
      </c>
      <c r="AI59">
        <v>4</v>
      </c>
      <c r="AJ59">
        <v>4</v>
      </c>
      <c r="AK59">
        <v>4</v>
      </c>
      <c r="AL59">
        <v>4</v>
      </c>
      <c r="AM59">
        <v>4</v>
      </c>
      <c r="AN59">
        <v>4</v>
      </c>
      <c r="AO59">
        <v>4</v>
      </c>
      <c r="AP59">
        <v>4</v>
      </c>
      <c r="AQ59">
        <v>4</v>
      </c>
      <c r="AR59">
        <v>4</v>
      </c>
      <c r="AS59">
        <v>4</v>
      </c>
      <c r="AT59">
        <v>4</v>
      </c>
      <c r="AU59">
        <v>4</v>
      </c>
      <c r="AV59">
        <v>4</v>
      </c>
      <c r="AW59">
        <v>4</v>
      </c>
      <c r="AX59">
        <v>4</v>
      </c>
      <c r="AY59">
        <v>4</v>
      </c>
      <c r="AZ59">
        <v>4</v>
      </c>
      <c r="BA59">
        <v>4</v>
      </c>
      <c r="BB59">
        <v>4</v>
      </c>
      <c r="BC59">
        <v>4</v>
      </c>
      <c r="BD59">
        <v>4</v>
      </c>
      <c r="BE59">
        <v>4</v>
      </c>
      <c r="BF59">
        <v>4</v>
      </c>
      <c r="BG59">
        <v>4</v>
      </c>
      <c r="BH59">
        <v>4</v>
      </c>
      <c r="BI59">
        <v>4</v>
      </c>
      <c r="BJ59">
        <v>4</v>
      </c>
      <c r="BK59">
        <v>4</v>
      </c>
      <c r="BL59">
        <v>4</v>
      </c>
      <c r="BM59">
        <v>4</v>
      </c>
      <c r="BN59">
        <v>4</v>
      </c>
      <c r="BO59">
        <v>4</v>
      </c>
      <c r="BP59">
        <v>4</v>
      </c>
      <c r="BQ59">
        <v>4</v>
      </c>
      <c r="BR59">
        <v>3</v>
      </c>
      <c r="BS59">
        <v>4</v>
      </c>
      <c r="BT59">
        <v>2</v>
      </c>
      <c r="BU59">
        <v>3</v>
      </c>
      <c r="BV59">
        <v>1</v>
      </c>
      <c r="BW59">
        <v>2</v>
      </c>
      <c r="BX59">
        <v>1</v>
      </c>
      <c r="BY59">
        <v>1</v>
      </c>
      <c r="BZ59">
        <v>1</v>
      </c>
      <c r="CA59">
        <v>1</v>
      </c>
      <c r="CB59">
        <v>2</v>
      </c>
      <c r="CC59">
        <v>1</v>
      </c>
      <c r="CD59">
        <v>1</v>
      </c>
      <c r="CE59">
        <v>1</v>
      </c>
      <c r="CF59">
        <v>2</v>
      </c>
      <c r="CG59">
        <v>1</v>
      </c>
      <c r="CH59">
        <v>1</v>
      </c>
      <c r="CI59">
        <v>2</v>
      </c>
      <c r="CJ59">
        <v>1</v>
      </c>
      <c r="CK59">
        <v>5</v>
      </c>
      <c r="CL59">
        <v>6</v>
      </c>
      <c r="CM59">
        <v>1</v>
      </c>
      <c r="CN59">
        <v>4</v>
      </c>
      <c r="CO59">
        <v>5</v>
      </c>
      <c r="CP59">
        <v>4</v>
      </c>
      <c r="CQ59">
        <v>3</v>
      </c>
      <c r="CR59">
        <v>5</v>
      </c>
      <c r="CS59">
        <v>1</v>
      </c>
      <c r="CT59">
        <v>3</v>
      </c>
      <c r="CU59">
        <v>7</v>
      </c>
      <c r="CV59">
        <v>1</v>
      </c>
      <c r="CW59">
        <v>4</v>
      </c>
      <c r="CX59">
        <v>4</v>
      </c>
      <c r="CY59">
        <v>1</v>
      </c>
      <c r="CZ59">
        <v>3</v>
      </c>
      <c r="DA59">
        <v>4</v>
      </c>
      <c r="DB59">
        <v>5</v>
      </c>
      <c r="DC59">
        <v>5</v>
      </c>
      <c r="DD59">
        <v>2</v>
      </c>
      <c r="DE59">
        <v>2</v>
      </c>
      <c r="DF59">
        <v>5</v>
      </c>
      <c r="DG59">
        <v>5</v>
      </c>
      <c r="DH59">
        <v>5</v>
      </c>
      <c r="DI59">
        <v>4</v>
      </c>
      <c r="DJ59">
        <v>1</v>
      </c>
      <c r="DK59">
        <v>1</v>
      </c>
      <c r="DL59">
        <v>1</v>
      </c>
      <c r="DM59">
        <v>1</v>
      </c>
      <c r="DN59">
        <v>1</v>
      </c>
      <c r="DO59">
        <v>1</v>
      </c>
      <c r="DP59">
        <v>1</v>
      </c>
      <c r="DQ59">
        <v>1</v>
      </c>
      <c r="DR59">
        <v>5</v>
      </c>
      <c r="DS59">
        <v>5</v>
      </c>
      <c r="DT59">
        <v>305</v>
      </c>
      <c r="DX59">
        <f t="shared" si="11"/>
        <v>4</v>
      </c>
      <c r="DY59">
        <f t="shared" si="12"/>
        <v>4</v>
      </c>
      <c r="DZ59">
        <f t="shared" si="13"/>
        <v>4</v>
      </c>
      <c r="EA59">
        <f t="shared" si="14"/>
        <v>4</v>
      </c>
      <c r="EB59">
        <f t="shared" si="15"/>
        <v>4</v>
      </c>
      <c r="EC59">
        <f t="shared" si="16"/>
        <v>4</v>
      </c>
      <c r="ED59">
        <f t="shared" si="17"/>
        <v>4</v>
      </c>
      <c r="EE59">
        <f t="shared" si="18"/>
        <v>4</v>
      </c>
      <c r="EF59">
        <f t="shared" si="19"/>
        <v>4</v>
      </c>
      <c r="EG59">
        <f t="shared" si="20"/>
        <v>4</v>
      </c>
      <c r="EH59">
        <f t="shared" si="21"/>
        <v>4</v>
      </c>
      <c r="EI59">
        <f t="shared" si="22"/>
        <v>4</v>
      </c>
      <c r="EJ59">
        <f t="shared" si="99"/>
        <v>4</v>
      </c>
      <c r="EK59">
        <f t="shared" si="100"/>
        <v>4</v>
      </c>
      <c r="EL59">
        <f t="shared" si="101"/>
        <v>4</v>
      </c>
      <c r="EM59">
        <f t="shared" si="102"/>
        <v>4</v>
      </c>
      <c r="EN59">
        <f t="shared" si="103"/>
        <v>4</v>
      </c>
      <c r="EO59">
        <f t="shared" si="104"/>
        <v>4</v>
      </c>
      <c r="EP59">
        <f t="shared" si="104"/>
        <v>4</v>
      </c>
      <c r="EQ59">
        <f t="shared" si="23"/>
        <v>4</v>
      </c>
      <c r="ER59">
        <f t="shared" si="2"/>
        <v>4</v>
      </c>
      <c r="ES59">
        <f t="shared" si="24"/>
        <v>4</v>
      </c>
      <c r="ET59">
        <f t="shared" si="3"/>
        <v>4</v>
      </c>
      <c r="EU59">
        <f t="shared" si="4"/>
        <v>4</v>
      </c>
      <c r="EV59">
        <f t="shared" si="5"/>
        <v>4</v>
      </c>
      <c r="EW59">
        <f t="shared" si="25"/>
        <v>4</v>
      </c>
      <c r="EX59">
        <f t="shared" si="26"/>
        <v>4</v>
      </c>
      <c r="EY59">
        <f t="shared" si="27"/>
        <v>4</v>
      </c>
      <c r="EZ59">
        <f t="shared" si="28"/>
        <v>4</v>
      </c>
      <c r="FA59">
        <f t="shared" si="29"/>
        <v>4</v>
      </c>
      <c r="FB59">
        <f t="shared" si="30"/>
        <v>4</v>
      </c>
      <c r="FC59">
        <f t="shared" si="7"/>
        <v>4</v>
      </c>
      <c r="FD59">
        <f t="shared" si="31"/>
        <v>4</v>
      </c>
      <c r="FE59">
        <f t="shared" si="32"/>
        <v>4</v>
      </c>
      <c r="FF59">
        <f t="shared" si="33"/>
        <v>4</v>
      </c>
      <c r="FG59">
        <f t="shared" si="34"/>
        <v>4</v>
      </c>
      <c r="FI59">
        <f t="shared" si="98"/>
        <v>3</v>
      </c>
      <c r="FJ59">
        <f t="shared" si="36"/>
        <v>4</v>
      </c>
      <c r="FK59">
        <f t="shared" si="37"/>
        <v>2</v>
      </c>
      <c r="FL59">
        <f t="shared" si="38"/>
        <v>3</v>
      </c>
      <c r="FM59">
        <f t="shared" si="39"/>
        <v>1</v>
      </c>
      <c r="FN59">
        <f t="shared" si="40"/>
        <v>4</v>
      </c>
      <c r="FO59">
        <f t="shared" si="41"/>
        <v>1</v>
      </c>
      <c r="FP59">
        <f t="shared" si="42"/>
        <v>1</v>
      </c>
      <c r="FQ59">
        <f t="shared" si="43"/>
        <v>1</v>
      </c>
      <c r="FR59">
        <f t="shared" si="44"/>
        <v>1</v>
      </c>
      <c r="FS59">
        <f t="shared" si="45"/>
        <v>2</v>
      </c>
      <c r="FT59">
        <f t="shared" si="46"/>
        <v>1</v>
      </c>
      <c r="FU59">
        <f t="shared" si="47"/>
        <v>1</v>
      </c>
      <c r="FV59">
        <f t="shared" si="48"/>
        <v>1</v>
      </c>
      <c r="FW59">
        <f t="shared" si="49"/>
        <v>2</v>
      </c>
      <c r="FX59">
        <f t="shared" si="50"/>
        <v>1</v>
      </c>
      <c r="FY59">
        <f t="shared" si="51"/>
        <v>1</v>
      </c>
      <c r="FZ59">
        <f t="shared" si="52"/>
        <v>2</v>
      </c>
      <c r="GB59">
        <f t="shared" si="53"/>
        <v>1</v>
      </c>
      <c r="GC59">
        <f t="shared" si="54"/>
        <v>5</v>
      </c>
      <c r="GD59">
        <f t="shared" si="55"/>
        <v>6</v>
      </c>
      <c r="GE59">
        <f t="shared" si="56"/>
        <v>1</v>
      </c>
      <c r="GF59">
        <f t="shared" si="57"/>
        <v>4</v>
      </c>
      <c r="GG59">
        <f t="shared" si="58"/>
        <v>5</v>
      </c>
      <c r="GH59">
        <f t="shared" si="59"/>
        <v>4</v>
      </c>
      <c r="GI59">
        <f t="shared" si="60"/>
        <v>3</v>
      </c>
      <c r="GJ59">
        <f t="shared" si="61"/>
        <v>5</v>
      </c>
      <c r="GK59">
        <f t="shared" si="62"/>
        <v>1</v>
      </c>
      <c r="GL59">
        <f t="shared" si="96"/>
        <v>5</v>
      </c>
      <c r="GM59">
        <f t="shared" si="63"/>
        <v>7</v>
      </c>
      <c r="GN59">
        <f t="shared" si="64"/>
        <v>1</v>
      </c>
      <c r="GO59">
        <f t="shared" si="65"/>
        <v>4</v>
      </c>
      <c r="GP59">
        <f t="shared" si="66"/>
        <v>4</v>
      </c>
      <c r="GQ59">
        <f t="shared" si="67"/>
        <v>1</v>
      </c>
      <c r="GR59">
        <f t="shared" si="68"/>
        <v>3</v>
      </c>
      <c r="GS59">
        <f t="shared" si="69"/>
        <v>4</v>
      </c>
      <c r="GU59">
        <f t="shared" si="70"/>
        <v>1</v>
      </c>
      <c r="GV59">
        <f t="shared" si="71"/>
        <v>1</v>
      </c>
      <c r="GW59">
        <f t="shared" si="72"/>
        <v>2</v>
      </c>
      <c r="GX59">
        <f t="shared" si="73"/>
        <v>2</v>
      </c>
      <c r="GY59">
        <f t="shared" si="74"/>
        <v>1</v>
      </c>
      <c r="GZ59">
        <f t="shared" si="75"/>
        <v>1</v>
      </c>
      <c r="HA59">
        <f t="shared" si="76"/>
        <v>1</v>
      </c>
      <c r="HB59">
        <f t="shared" si="77"/>
        <v>2</v>
      </c>
      <c r="HC59">
        <f t="shared" si="78"/>
        <v>1</v>
      </c>
      <c r="HD59">
        <f t="shared" si="79"/>
        <v>1</v>
      </c>
      <c r="HE59">
        <f t="shared" si="80"/>
        <v>1</v>
      </c>
      <c r="HF59">
        <f t="shared" si="81"/>
        <v>1</v>
      </c>
      <c r="HG59">
        <f t="shared" si="82"/>
        <v>1</v>
      </c>
      <c r="HH59">
        <f t="shared" si="83"/>
        <v>1</v>
      </c>
      <c r="HI59">
        <f t="shared" si="84"/>
        <v>1</v>
      </c>
      <c r="HJ59">
        <f t="shared" si="85"/>
        <v>1</v>
      </c>
      <c r="HK59">
        <f t="shared" si="86"/>
        <v>1</v>
      </c>
      <c r="HL59">
        <f t="shared" si="87"/>
        <v>1</v>
      </c>
      <c r="HN59" s="10">
        <f t="shared" si="88"/>
        <v>4</v>
      </c>
      <c r="HO59" s="10">
        <f t="shared" si="89"/>
        <v>4</v>
      </c>
      <c r="HP59" s="10">
        <f t="shared" si="90"/>
        <v>1.7777777777777777</v>
      </c>
      <c r="HQ59" s="10">
        <f t="shared" si="91"/>
        <v>1.5</v>
      </c>
      <c r="HR59" s="10">
        <f t="shared" si="92"/>
        <v>4</v>
      </c>
      <c r="HS59" s="10">
        <f t="shared" si="93"/>
        <v>5.166666666666667</v>
      </c>
      <c r="HT59" s="10">
        <f t="shared" si="94"/>
        <v>5.4</v>
      </c>
      <c r="HU59">
        <f t="shared" si="95"/>
        <v>21</v>
      </c>
    </row>
    <row r="60" spans="1:229" x14ac:dyDescent="0.35">
      <c r="A60">
        <v>91</v>
      </c>
      <c r="B60" s="2">
        <v>44965.438587962963</v>
      </c>
      <c r="C60" s="2">
        <v>44965.448807870373</v>
      </c>
      <c r="D60">
        <v>0</v>
      </c>
      <c r="E60">
        <v>95</v>
      </c>
      <c r="F60">
        <v>883</v>
      </c>
      <c r="G60">
        <v>0</v>
      </c>
      <c r="H60" s="2">
        <v>44968.448842592596</v>
      </c>
      <c r="I60" t="s">
        <v>479</v>
      </c>
      <c r="J60" t="s">
        <v>366</v>
      </c>
      <c r="K60" t="s">
        <v>367</v>
      </c>
      <c r="L60">
        <v>0.89999997615814198</v>
      </c>
      <c r="M60">
        <v>1</v>
      </c>
      <c r="N60">
        <v>54</v>
      </c>
      <c r="O60">
        <v>2</v>
      </c>
      <c r="P60">
        <v>1</v>
      </c>
      <c r="V60">
        <v>1</v>
      </c>
      <c r="X60">
        <v>3</v>
      </c>
      <c r="Y60">
        <v>1</v>
      </c>
      <c r="Z60">
        <v>10</v>
      </c>
      <c r="AA60">
        <v>0</v>
      </c>
      <c r="AB60">
        <v>2</v>
      </c>
      <c r="AC60">
        <v>4</v>
      </c>
      <c r="AD60">
        <v>3</v>
      </c>
      <c r="AE60">
        <v>1</v>
      </c>
      <c r="AF60">
        <v>15</v>
      </c>
      <c r="AG60">
        <v>1</v>
      </c>
      <c r="AH60">
        <v>2</v>
      </c>
      <c r="AI60">
        <v>1</v>
      </c>
      <c r="AJ60">
        <v>1</v>
      </c>
      <c r="AK60">
        <v>2</v>
      </c>
      <c r="AL60">
        <v>1</v>
      </c>
      <c r="AM60">
        <v>1</v>
      </c>
      <c r="AN60">
        <v>1</v>
      </c>
      <c r="AO60">
        <v>1</v>
      </c>
      <c r="AP60">
        <v>7</v>
      </c>
      <c r="AQ60">
        <v>2</v>
      </c>
      <c r="AR60">
        <v>1</v>
      </c>
      <c r="AS60">
        <v>2</v>
      </c>
      <c r="AT60">
        <v>1</v>
      </c>
      <c r="AU60">
        <v>1</v>
      </c>
      <c r="AV60">
        <v>1</v>
      </c>
      <c r="AW60">
        <v>1</v>
      </c>
      <c r="AX60">
        <v>6</v>
      </c>
      <c r="AY60">
        <v>1</v>
      </c>
      <c r="AZ60">
        <v>5</v>
      </c>
      <c r="BA60">
        <v>6</v>
      </c>
      <c r="BB60">
        <v>1</v>
      </c>
      <c r="BC60">
        <v>7</v>
      </c>
      <c r="BD60">
        <v>3</v>
      </c>
      <c r="BE60">
        <v>1</v>
      </c>
      <c r="BF60">
        <v>1</v>
      </c>
      <c r="BG60">
        <v>7</v>
      </c>
      <c r="BH60">
        <v>6</v>
      </c>
      <c r="BI60">
        <v>6</v>
      </c>
      <c r="BJ60">
        <v>7</v>
      </c>
      <c r="BK60">
        <v>6</v>
      </c>
      <c r="BL60">
        <v>6</v>
      </c>
      <c r="BM60">
        <v>1</v>
      </c>
      <c r="BN60">
        <v>7</v>
      </c>
      <c r="BO60">
        <v>7</v>
      </c>
      <c r="BP60">
        <v>7</v>
      </c>
      <c r="BQ60">
        <v>6</v>
      </c>
      <c r="BR60">
        <v>3</v>
      </c>
      <c r="BS60">
        <v>2</v>
      </c>
      <c r="BT60">
        <v>2</v>
      </c>
      <c r="BU60">
        <v>5</v>
      </c>
      <c r="BV60">
        <v>2</v>
      </c>
      <c r="BW60">
        <v>4</v>
      </c>
      <c r="BX60">
        <v>4</v>
      </c>
      <c r="BY60">
        <v>3</v>
      </c>
      <c r="BZ60">
        <v>1</v>
      </c>
      <c r="CA60">
        <v>5</v>
      </c>
      <c r="CB60">
        <v>2</v>
      </c>
      <c r="CC60">
        <v>1</v>
      </c>
      <c r="CD60">
        <v>2</v>
      </c>
      <c r="CE60">
        <v>1</v>
      </c>
      <c r="CF60">
        <v>2</v>
      </c>
      <c r="CG60">
        <v>2</v>
      </c>
      <c r="CH60">
        <v>1</v>
      </c>
      <c r="CI60">
        <v>1</v>
      </c>
      <c r="CJ60">
        <v>1</v>
      </c>
      <c r="CK60">
        <v>6</v>
      </c>
      <c r="CL60">
        <v>6</v>
      </c>
      <c r="CM60">
        <v>1</v>
      </c>
      <c r="CN60">
        <v>5</v>
      </c>
      <c r="CO60">
        <v>2</v>
      </c>
      <c r="CP60">
        <v>6</v>
      </c>
      <c r="CQ60">
        <v>6</v>
      </c>
      <c r="CR60">
        <v>5</v>
      </c>
      <c r="CS60">
        <v>1</v>
      </c>
      <c r="CT60">
        <v>5</v>
      </c>
      <c r="CU60">
        <v>6</v>
      </c>
      <c r="CV60">
        <v>2</v>
      </c>
      <c r="CW60">
        <v>4</v>
      </c>
      <c r="CX60">
        <v>6</v>
      </c>
      <c r="CY60">
        <v>3</v>
      </c>
      <c r="CZ60">
        <v>4</v>
      </c>
      <c r="DA60">
        <v>1</v>
      </c>
      <c r="DB60">
        <v>5</v>
      </c>
      <c r="DC60">
        <v>2</v>
      </c>
      <c r="DD60">
        <v>3</v>
      </c>
      <c r="DE60">
        <v>4</v>
      </c>
      <c r="DF60">
        <v>5</v>
      </c>
      <c r="DG60">
        <v>5</v>
      </c>
      <c r="DH60">
        <v>4</v>
      </c>
      <c r="DI60">
        <v>3</v>
      </c>
      <c r="DJ60">
        <v>2</v>
      </c>
      <c r="DK60">
        <v>3</v>
      </c>
      <c r="DL60">
        <v>1</v>
      </c>
      <c r="DM60">
        <v>5</v>
      </c>
      <c r="DN60">
        <v>1</v>
      </c>
      <c r="DO60">
        <v>1</v>
      </c>
      <c r="DP60">
        <v>1</v>
      </c>
      <c r="DQ60">
        <v>2</v>
      </c>
      <c r="DR60">
        <v>4</v>
      </c>
      <c r="DS60">
        <v>5</v>
      </c>
      <c r="DT60">
        <v>308</v>
      </c>
      <c r="DX60">
        <f t="shared" si="11"/>
        <v>2</v>
      </c>
      <c r="DY60">
        <f t="shared" si="12"/>
        <v>1</v>
      </c>
      <c r="DZ60">
        <f t="shared" si="13"/>
        <v>1</v>
      </c>
      <c r="EA60">
        <f t="shared" si="14"/>
        <v>2</v>
      </c>
      <c r="EB60">
        <f t="shared" si="15"/>
        <v>1</v>
      </c>
      <c r="EC60">
        <f t="shared" si="16"/>
        <v>1</v>
      </c>
      <c r="ED60">
        <f t="shared" si="17"/>
        <v>1</v>
      </c>
      <c r="EE60">
        <f t="shared" si="18"/>
        <v>1</v>
      </c>
      <c r="EF60">
        <f t="shared" si="19"/>
        <v>1</v>
      </c>
      <c r="EG60">
        <f t="shared" si="20"/>
        <v>2</v>
      </c>
      <c r="EH60">
        <f t="shared" si="21"/>
        <v>7</v>
      </c>
      <c r="EI60">
        <f t="shared" si="22"/>
        <v>2</v>
      </c>
      <c r="EJ60">
        <f t="shared" si="99"/>
        <v>1</v>
      </c>
      <c r="EK60">
        <f t="shared" si="100"/>
        <v>1</v>
      </c>
      <c r="EL60">
        <f t="shared" si="101"/>
        <v>1</v>
      </c>
      <c r="EM60">
        <f t="shared" si="102"/>
        <v>1</v>
      </c>
      <c r="EN60">
        <f t="shared" si="103"/>
        <v>6</v>
      </c>
      <c r="EO60">
        <f t="shared" si="104"/>
        <v>1</v>
      </c>
      <c r="EP60">
        <f t="shared" si="104"/>
        <v>5</v>
      </c>
      <c r="EQ60">
        <f t="shared" si="23"/>
        <v>2</v>
      </c>
      <c r="ER60">
        <f t="shared" si="2"/>
        <v>1</v>
      </c>
      <c r="ES60">
        <f t="shared" si="24"/>
        <v>1</v>
      </c>
      <c r="ET60">
        <f t="shared" si="3"/>
        <v>3</v>
      </c>
      <c r="EU60">
        <f t="shared" si="4"/>
        <v>1</v>
      </c>
      <c r="EV60">
        <f t="shared" si="5"/>
        <v>1</v>
      </c>
      <c r="EW60">
        <f t="shared" si="25"/>
        <v>1</v>
      </c>
      <c r="EX60">
        <f t="shared" si="26"/>
        <v>2</v>
      </c>
      <c r="EY60">
        <f t="shared" si="27"/>
        <v>2</v>
      </c>
      <c r="EZ60">
        <f t="shared" si="28"/>
        <v>1</v>
      </c>
      <c r="FA60">
        <f t="shared" si="29"/>
        <v>2</v>
      </c>
      <c r="FB60">
        <f t="shared" si="30"/>
        <v>2</v>
      </c>
      <c r="FC60">
        <f t="shared" si="7"/>
        <v>1</v>
      </c>
      <c r="FD60">
        <f t="shared" si="31"/>
        <v>1</v>
      </c>
      <c r="FE60">
        <f t="shared" si="32"/>
        <v>1</v>
      </c>
      <c r="FF60">
        <f t="shared" si="33"/>
        <v>1</v>
      </c>
      <c r="FG60">
        <f t="shared" si="34"/>
        <v>2</v>
      </c>
      <c r="FI60">
        <f t="shared" si="98"/>
        <v>3</v>
      </c>
      <c r="FJ60">
        <f t="shared" si="36"/>
        <v>2</v>
      </c>
      <c r="FK60">
        <f t="shared" si="37"/>
        <v>2</v>
      </c>
      <c r="FL60">
        <f t="shared" si="38"/>
        <v>1</v>
      </c>
      <c r="FM60">
        <f t="shared" si="39"/>
        <v>2</v>
      </c>
      <c r="FN60">
        <f t="shared" si="40"/>
        <v>2</v>
      </c>
      <c r="FO60">
        <f t="shared" si="41"/>
        <v>4</v>
      </c>
      <c r="FP60">
        <f t="shared" si="42"/>
        <v>3</v>
      </c>
      <c r="FQ60">
        <f t="shared" si="43"/>
        <v>1</v>
      </c>
      <c r="FR60">
        <f t="shared" si="44"/>
        <v>5</v>
      </c>
      <c r="FS60">
        <f t="shared" si="45"/>
        <v>2</v>
      </c>
      <c r="FT60">
        <f t="shared" si="46"/>
        <v>1</v>
      </c>
      <c r="FU60">
        <f t="shared" si="47"/>
        <v>2</v>
      </c>
      <c r="FV60">
        <f t="shared" si="48"/>
        <v>1</v>
      </c>
      <c r="FW60">
        <f t="shared" si="49"/>
        <v>2</v>
      </c>
      <c r="FX60">
        <f t="shared" si="50"/>
        <v>2</v>
      </c>
      <c r="FY60">
        <f t="shared" si="51"/>
        <v>1</v>
      </c>
      <c r="FZ60">
        <f t="shared" si="52"/>
        <v>1</v>
      </c>
      <c r="GB60">
        <f t="shared" si="53"/>
        <v>1</v>
      </c>
      <c r="GC60">
        <f t="shared" si="54"/>
        <v>6</v>
      </c>
      <c r="GD60">
        <f t="shared" si="55"/>
        <v>6</v>
      </c>
      <c r="GE60">
        <f t="shared" si="56"/>
        <v>1</v>
      </c>
      <c r="GF60">
        <f t="shared" si="57"/>
        <v>5</v>
      </c>
      <c r="GG60">
        <f t="shared" si="58"/>
        <v>2</v>
      </c>
      <c r="GH60">
        <f t="shared" si="59"/>
        <v>6</v>
      </c>
      <c r="GI60">
        <f t="shared" si="60"/>
        <v>6</v>
      </c>
      <c r="GJ60">
        <f t="shared" si="61"/>
        <v>5</v>
      </c>
      <c r="GK60">
        <f t="shared" si="62"/>
        <v>1</v>
      </c>
      <c r="GL60">
        <f t="shared" si="96"/>
        <v>3</v>
      </c>
      <c r="GM60">
        <f t="shared" si="63"/>
        <v>6</v>
      </c>
      <c r="GN60">
        <f t="shared" si="64"/>
        <v>2</v>
      </c>
      <c r="GO60">
        <f t="shared" si="65"/>
        <v>4</v>
      </c>
      <c r="GP60">
        <f t="shared" si="66"/>
        <v>6</v>
      </c>
      <c r="GQ60">
        <f t="shared" si="67"/>
        <v>3</v>
      </c>
      <c r="GR60">
        <f t="shared" si="68"/>
        <v>4</v>
      </c>
      <c r="GS60">
        <f t="shared" si="69"/>
        <v>1</v>
      </c>
      <c r="GU60">
        <f t="shared" si="70"/>
        <v>1</v>
      </c>
      <c r="GV60">
        <f t="shared" si="71"/>
        <v>4</v>
      </c>
      <c r="GW60">
        <f t="shared" si="72"/>
        <v>3</v>
      </c>
      <c r="GX60">
        <f t="shared" si="73"/>
        <v>4</v>
      </c>
      <c r="GY60">
        <f t="shared" si="74"/>
        <v>1</v>
      </c>
      <c r="GZ60">
        <f t="shared" si="75"/>
        <v>1</v>
      </c>
      <c r="HA60">
        <f t="shared" si="76"/>
        <v>2</v>
      </c>
      <c r="HB60">
        <f t="shared" si="77"/>
        <v>3</v>
      </c>
      <c r="HC60">
        <f t="shared" si="78"/>
        <v>2</v>
      </c>
      <c r="HD60">
        <f t="shared" si="79"/>
        <v>3</v>
      </c>
      <c r="HE60">
        <f t="shared" si="80"/>
        <v>1</v>
      </c>
      <c r="HF60">
        <f t="shared" si="81"/>
        <v>5</v>
      </c>
      <c r="HG60">
        <f t="shared" si="82"/>
        <v>1</v>
      </c>
      <c r="HH60">
        <f t="shared" si="83"/>
        <v>1</v>
      </c>
      <c r="HI60">
        <f t="shared" si="84"/>
        <v>1</v>
      </c>
      <c r="HJ60">
        <f t="shared" si="85"/>
        <v>2</v>
      </c>
      <c r="HK60">
        <f t="shared" si="86"/>
        <v>2</v>
      </c>
      <c r="HL60">
        <f t="shared" si="87"/>
        <v>1</v>
      </c>
      <c r="HN60" s="10">
        <f t="shared" si="88"/>
        <v>1.8333333333333333</v>
      </c>
      <c r="HO60" s="10">
        <f t="shared" si="89"/>
        <v>1.6666666666666667</v>
      </c>
      <c r="HP60" s="10">
        <f t="shared" si="90"/>
        <v>2.0555555555555554</v>
      </c>
      <c r="HQ60" s="10">
        <f t="shared" si="91"/>
        <v>2.3333333333333335</v>
      </c>
      <c r="HR60" s="10">
        <f t="shared" si="92"/>
        <v>4.666666666666667</v>
      </c>
      <c r="HS60" s="10">
        <f t="shared" si="93"/>
        <v>4.333333333333333</v>
      </c>
      <c r="HT60" s="10">
        <f t="shared" si="94"/>
        <v>5</v>
      </c>
      <c r="HU60">
        <f t="shared" si="95"/>
        <v>38</v>
      </c>
    </row>
    <row r="61" spans="1:229" x14ac:dyDescent="0.35">
      <c r="A61">
        <v>92</v>
      </c>
      <c r="B61" s="2">
        <v>44965.453148148146</v>
      </c>
      <c r="C61" s="2">
        <v>44965.466064814813</v>
      </c>
      <c r="D61">
        <v>0</v>
      </c>
      <c r="E61">
        <v>95</v>
      </c>
      <c r="F61">
        <v>1116</v>
      </c>
      <c r="G61">
        <v>0</v>
      </c>
      <c r="H61" s="2">
        <v>44968.466134259259</v>
      </c>
      <c r="I61" t="s">
        <v>480</v>
      </c>
      <c r="J61" t="s">
        <v>366</v>
      </c>
      <c r="K61" t="s">
        <v>367</v>
      </c>
      <c r="L61">
        <v>1</v>
      </c>
      <c r="M61">
        <v>1</v>
      </c>
      <c r="N61">
        <v>39</v>
      </c>
      <c r="O61">
        <v>2</v>
      </c>
      <c r="P61">
        <v>1</v>
      </c>
      <c r="V61">
        <v>1</v>
      </c>
      <c r="X61">
        <v>2</v>
      </c>
      <c r="Y61">
        <v>1</v>
      </c>
      <c r="Z61">
        <v>8</v>
      </c>
      <c r="AA61">
        <v>9</v>
      </c>
      <c r="AB61" t="s">
        <v>371</v>
      </c>
      <c r="AC61">
        <v>3</v>
      </c>
      <c r="AD61">
        <v>69</v>
      </c>
      <c r="AE61">
        <v>2</v>
      </c>
      <c r="AF61">
        <v>1</v>
      </c>
      <c r="AG61">
        <v>2</v>
      </c>
      <c r="AH61">
        <v>1</v>
      </c>
      <c r="AI61">
        <v>1</v>
      </c>
      <c r="AJ61">
        <v>1</v>
      </c>
      <c r="AK61">
        <v>1</v>
      </c>
      <c r="AL61">
        <v>1</v>
      </c>
      <c r="AM61">
        <v>1</v>
      </c>
      <c r="AN61">
        <v>1</v>
      </c>
      <c r="AO61">
        <v>1</v>
      </c>
      <c r="AP61">
        <v>7</v>
      </c>
      <c r="AQ61">
        <v>1</v>
      </c>
      <c r="AR61">
        <v>7</v>
      </c>
      <c r="AS61">
        <v>1</v>
      </c>
      <c r="AT61">
        <v>1</v>
      </c>
      <c r="AU61">
        <v>1</v>
      </c>
      <c r="AV61">
        <v>1</v>
      </c>
      <c r="AW61">
        <v>1</v>
      </c>
      <c r="AX61">
        <v>2</v>
      </c>
      <c r="AY61">
        <v>1</v>
      </c>
      <c r="AZ61">
        <v>1</v>
      </c>
      <c r="BA61">
        <v>7</v>
      </c>
      <c r="BB61">
        <v>1</v>
      </c>
      <c r="BC61">
        <v>7</v>
      </c>
      <c r="BD61">
        <v>1</v>
      </c>
      <c r="BE61">
        <v>1</v>
      </c>
      <c r="BF61">
        <v>1</v>
      </c>
      <c r="BG61">
        <v>7</v>
      </c>
      <c r="BH61">
        <v>7</v>
      </c>
      <c r="BI61">
        <v>7</v>
      </c>
      <c r="BJ61">
        <v>7</v>
      </c>
      <c r="BK61">
        <v>7</v>
      </c>
      <c r="BL61">
        <v>7</v>
      </c>
      <c r="BM61">
        <v>1</v>
      </c>
      <c r="BN61">
        <v>7</v>
      </c>
      <c r="BO61">
        <v>6</v>
      </c>
      <c r="BP61">
        <v>7</v>
      </c>
      <c r="BQ61">
        <v>7</v>
      </c>
      <c r="BR61">
        <v>5</v>
      </c>
      <c r="BS61">
        <v>1</v>
      </c>
      <c r="BT61">
        <v>1</v>
      </c>
      <c r="BU61">
        <v>5</v>
      </c>
      <c r="BV61">
        <v>1</v>
      </c>
      <c r="BW61">
        <v>5</v>
      </c>
      <c r="BX61">
        <v>1</v>
      </c>
      <c r="BY61">
        <v>2</v>
      </c>
      <c r="BZ61">
        <v>1</v>
      </c>
      <c r="CA61">
        <v>1</v>
      </c>
      <c r="CB61">
        <v>2</v>
      </c>
      <c r="CC61">
        <v>1</v>
      </c>
      <c r="CD61">
        <v>2</v>
      </c>
      <c r="CE61">
        <v>1</v>
      </c>
      <c r="CF61">
        <v>1</v>
      </c>
      <c r="CG61">
        <v>1</v>
      </c>
      <c r="CH61">
        <v>1</v>
      </c>
      <c r="CI61">
        <v>2</v>
      </c>
      <c r="CJ61">
        <v>1</v>
      </c>
      <c r="CK61">
        <v>7</v>
      </c>
      <c r="CL61">
        <v>7</v>
      </c>
      <c r="CM61">
        <v>1</v>
      </c>
      <c r="CN61">
        <v>6</v>
      </c>
      <c r="CO61">
        <v>6</v>
      </c>
      <c r="CP61">
        <v>1</v>
      </c>
      <c r="CQ61">
        <v>2</v>
      </c>
      <c r="CR61">
        <v>6</v>
      </c>
      <c r="CS61">
        <v>1</v>
      </c>
      <c r="CT61">
        <v>1</v>
      </c>
      <c r="CU61">
        <v>7</v>
      </c>
      <c r="CV61">
        <v>1</v>
      </c>
      <c r="CW61">
        <v>7</v>
      </c>
      <c r="CX61">
        <v>7</v>
      </c>
      <c r="CY61">
        <v>1</v>
      </c>
      <c r="CZ61">
        <v>6</v>
      </c>
      <c r="DA61">
        <v>1</v>
      </c>
      <c r="DB61">
        <v>5</v>
      </c>
      <c r="DC61">
        <v>5</v>
      </c>
      <c r="DD61">
        <v>1</v>
      </c>
      <c r="DE61">
        <v>1</v>
      </c>
      <c r="DF61">
        <v>5</v>
      </c>
      <c r="DG61">
        <v>5</v>
      </c>
      <c r="DH61">
        <v>1</v>
      </c>
      <c r="DI61">
        <v>3</v>
      </c>
      <c r="DJ61">
        <v>1</v>
      </c>
      <c r="DK61">
        <v>1</v>
      </c>
      <c r="DL61">
        <v>1</v>
      </c>
      <c r="DM61">
        <v>1</v>
      </c>
      <c r="DN61">
        <v>1</v>
      </c>
      <c r="DO61">
        <v>1</v>
      </c>
      <c r="DP61">
        <v>1</v>
      </c>
      <c r="DQ61">
        <v>1</v>
      </c>
      <c r="DR61">
        <v>5</v>
      </c>
      <c r="DS61">
        <v>5</v>
      </c>
      <c r="DT61">
        <v>298</v>
      </c>
      <c r="DX61">
        <f t="shared" si="11"/>
        <v>1</v>
      </c>
      <c r="DY61">
        <f t="shared" si="12"/>
        <v>1</v>
      </c>
      <c r="DZ61">
        <f t="shared" si="13"/>
        <v>1</v>
      </c>
      <c r="EA61">
        <f t="shared" si="14"/>
        <v>1</v>
      </c>
      <c r="EB61">
        <f t="shared" si="15"/>
        <v>1</v>
      </c>
      <c r="EC61">
        <f t="shared" si="16"/>
        <v>1</v>
      </c>
      <c r="ED61">
        <f t="shared" si="17"/>
        <v>1</v>
      </c>
      <c r="EE61">
        <f t="shared" si="18"/>
        <v>1</v>
      </c>
      <c r="EF61">
        <f t="shared" si="19"/>
        <v>1</v>
      </c>
      <c r="EG61">
        <f t="shared" si="20"/>
        <v>1</v>
      </c>
      <c r="EH61">
        <f t="shared" si="21"/>
        <v>1</v>
      </c>
      <c r="EI61">
        <f t="shared" si="22"/>
        <v>1</v>
      </c>
      <c r="EJ61">
        <f t="shared" si="99"/>
        <v>1</v>
      </c>
      <c r="EK61">
        <f t="shared" si="100"/>
        <v>1</v>
      </c>
      <c r="EL61">
        <f t="shared" si="101"/>
        <v>1</v>
      </c>
      <c r="EM61">
        <f t="shared" si="102"/>
        <v>1</v>
      </c>
      <c r="EN61">
        <f t="shared" si="103"/>
        <v>2</v>
      </c>
      <c r="EO61">
        <f t="shared" si="104"/>
        <v>1</v>
      </c>
      <c r="EP61">
        <f t="shared" si="104"/>
        <v>1</v>
      </c>
      <c r="EQ61">
        <f t="shared" si="23"/>
        <v>1</v>
      </c>
      <c r="ER61">
        <f t="shared" si="2"/>
        <v>1</v>
      </c>
      <c r="ES61">
        <f t="shared" si="24"/>
        <v>1</v>
      </c>
      <c r="ET61">
        <f t="shared" si="3"/>
        <v>1</v>
      </c>
      <c r="EU61">
        <f t="shared" si="4"/>
        <v>1</v>
      </c>
      <c r="EV61">
        <f t="shared" si="5"/>
        <v>1</v>
      </c>
      <c r="EW61">
        <f t="shared" si="25"/>
        <v>1</v>
      </c>
      <c r="EX61">
        <f t="shared" si="26"/>
        <v>1</v>
      </c>
      <c r="EY61">
        <f t="shared" si="27"/>
        <v>1</v>
      </c>
      <c r="EZ61">
        <f t="shared" si="28"/>
        <v>1</v>
      </c>
      <c r="FA61">
        <f t="shared" si="29"/>
        <v>1</v>
      </c>
      <c r="FB61">
        <f t="shared" si="30"/>
        <v>1</v>
      </c>
      <c r="FC61">
        <f t="shared" si="7"/>
        <v>1</v>
      </c>
      <c r="FD61">
        <f t="shared" si="31"/>
        <v>1</v>
      </c>
      <c r="FE61">
        <f t="shared" si="32"/>
        <v>2</v>
      </c>
      <c r="FF61">
        <f t="shared" si="33"/>
        <v>1</v>
      </c>
      <c r="FG61">
        <f t="shared" si="34"/>
        <v>1</v>
      </c>
      <c r="FI61">
        <f t="shared" si="98"/>
        <v>1</v>
      </c>
      <c r="FJ61">
        <f t="shared" si="36"/>
        <v>1</v>
      </c>
      <c r="FK61">
        <f t="shared" si="37"/>
        <v>1</v>
      </c>
      <c r="FL61">
        <f t="shared" si="38"/>
        <v>1</v>
      </c>
      <c r="FM61">
        <f t="shared" si="39"/>
        <v>1</v>
      </c>
      <c r="FN61">
        <f t="shared" si="40"/>
        <v>1</v>
      </c>
      <c r="FO61">
        <f t="shared" si="41"/>
        <v>1</v>
      </c>
      <c r="FP61">
        <f t="shared" si="42"/>
        <v>2</v>
      </c>
      <c r="FQ61">
        <f t="shared" si="43"/>
        <v>1</v>
      </c>
      <c r="FR61">
        <f t="shared" si="44"/>
        <v>1</v>
      </c>
      <c r="FS61">
        <f t="shared" si="45"/>
        <v>2</v>
      </c>
      <c r="FT61">
        <f t="shared" si="46"/>
        <v>1</v>
      </c>
      <c r="FU61">
        <f t="shared" si="47"/>
        <v>2</v>
      </c>
      <c r="FV61">
        <f t="shared" si="48"/>
        <v>1</v>
      </c>
      <c r="FW61">
        <f t="shared" si="49"/>
        <v>1</v>
      </c>
      <c r="FX61">
        <f t="shared" si="50"/>
        <v>1</v>
      </c>
      <c r="FY61">
        <f t="shared" si="51"/>
        <v>1</v>
      </c>
      <c r="FZ61">
        <f t="shared" si="52"/>
        <v>2</v>
      </c>
      <c r="GB61">
        <f t="shared" si="53"/>
        <v>1</v>
      </c>
      <c r="GC61">
        <f t="shared" si="54"/>
        <v>7</v>
      </c>
      <c r="GD61">
        <f t="shared" si="55"/>
        <v>7</v>
      </c>
      <c r="GE61">
        <f t="shared" si="56"/>
        <v>1</v>
      </c>
      <c r="GF61">
        <f t="shared" si="57"/>
        <v>6</v>
      </c>
      <c r="GG61">
        <f t="shared" si="58"/>
        <v>6</v>
      </c>
      <c r="GH61">
        <f t="shared" si="59"/>
        <v>1</v>
      </c>
      <c r="GI61">
        <f t="shared" si="60"/>
        <v>2</v>
      </c>
      <c r="GJ61">
        <f t="shared" si="61"/>
        <v>6</v>
      </c>
      <c r="GK61">
        <f t="shared" si="62"/>
        <v>1</v>
      </c>
      <c r="GL61">
        <f t="shared" si="96"/>
        <v>7</v>
      </c>
      <c r="GM61">
        <f t="shared" si="63"/>
        <v>7</v>
      </c>
      <c r="GN61">
        <f t="shared" si="64"/>
        <v>1</v>
      </c>
      <c r="GO61">
        <f t="shared" si="65"/>
        <v>7</v>
      </c>
      <c r="GP61">
        <f t="shared" si="66"/>
        <v>7</v>
      </c>
      <c r="GQ61">
        <f t="shared" si="67"/>
        <v>1</v>
      </c>
      <c r="GR61">
        <f t="shared" si="68"/>
        <v>6</v>
      </c>
      <c r="GS61">
        <f t="shared" si="69"/>
        <v>1</v>
      </c>
      <c r="GU61">
        <f t="shared" si="70"/>
        <v>1</v>
      </c>
      <c r="GV61">
        <f t="shared" si="71"/>
        <v>1</v>
      </c>
      <c r="GW61">
        <f t="shared" si="72"/>
        <v>1</v>
      </c>
      <c r="GX61">
        <f t="shared" si="73"/>
        <v>1</v>
      </c>
      <c r="GY61">
        <f t="shared" si="74"/>
        <v>1</v>
      </c>
      <c r="GZ61">
        <f t="shared" si="75"/>
        <v>1</v>
      </c>
      <c r="HA61">
        <f t="shared" si="76"/>
        <v>5</v>
      </c>
      <c r="HB61">
        <f t="shared" si="77"/>
        <v>3</v>
      </c>
      <c r="HC61">
        <f t="shared" si="78"/>
        <v>1</v>
      </c>
      <c r="HD61">
        <f t="shared" si="79"/>
        <v>1</v>
      </c>
      <c r="HE61">
        <f t="shared" si="80"/>
        <v>1</v>
      </c>
      <c r="HF61">
        <f t="shared" si="81"/>
        <v>1</v>
      </c>
      <c r="HG61">
        <f t="shared" si="82"/>
        <v>1</v>
      </c>
      <c r="HH61">
        <f t="shared" si="83"/>
        <v>1</v>
      </c>
      <c r="HI61">
        <f t="shared" si="84"/>
        <v>1</v>
      </c>
      <c r="HJ61">
        <f t="shared" si="85"/>
        <v>1</v>
      </c>
      <c r="HK61">
        <f t="shared" si="86"/>
        <v>1</v>
      </c>
      <c r="HL61">
        <f t="shared" si="87"/>
        <v>1</v>
      </c>
      <c r="HN61" s="10">
        <f t="shared" si="88"/>
        <v>1.0555555555555556</v>
      </c>
      <c r="HO61" s="10">
        <f t="shared" si="89"/>
        <v>1.0555555555555556</v>
      </c>
      <c r="HP61" s="10">
        <f t="shared" si="90"/>
        <v>1.2222222222222223</v>
      </c>
      <c r="HQ61" s="10">
        <f t="shared" si="91"/>
        <v>1</v>
      </c>
      <c r="HR61" s="10">
        <f t="shared" si="92"/>
        <v>5.833333333333333</v>
      </c>
      <c r="HS61" s="10">
        <f t="shared" si="93"/>
        <v>5.666666666666667</v>
      </c>
      <c r="HT61" s="10">
        <f t="shared" si="94"/>
        <v>6.6</v>
      </c>
      <c r="HU61">
        <f t="shared" si="95"/>
        <v>24</v>
      </c>
    </row>
    <row r="62" spans="1:229" x14ac:dyDescent="0.35">
      <c r="A62">
        <v>93</v>
      </c>
      <c r="B62" s="2">
        <v>44966.003368055557</v>
      </c>
      <c r="C62" s="2">
        <v>44966.014618055553</v>
      </c>
      <c r="D62">
        <v>0</v>
      </c>
      <c r="E62">
        <v>95</v>
      </c>
      <c r="F62">
        <v>972</v>
      </c>
      <c r="G62">
        <v>0</v>
      </c>
      <c r="H62" s="2">
        <v>44969.014699074076</v>
      </c>
      <c r="I62" t="s">
        <v>481</v>
      </c>
      <c r="J62" t="s">
        <v>366</v>
      </c>
      <c r="K62" t="s">
        <v>367</v>
      </c>
      <c r="L62">
        <v>0.89999997615814198</v>
      </c>
      <c r="M62">
        <v>1</v>
      </c>
      <c r="N62">
        <v>56</v>
      </c>
      <c r="O62">
        <v>2</v>
      </c>
      <c r="P62">
        <v>1</v>
      </c>
      <c r="V62">
        <v>1</v>
      </c>
      <c r="X62">
        <v>3</v>
      </c>
      <c r="Y62">
        <v>1</v>
      </c>
      <c r="Z62">
        <v>23</v>
      </c>
      <c r="AA62">
        <v>3</v>
      </c>
      <c r="AB62" t="s">
        <v>371</v>
      </c>
      <c r="AC62">
        <v>5</v>
      </c>
      <c r="AD62">
        <v>224</v>
      </c>
      <c r="AE62">
        <v>3</v>
      </c>
      <c r="AF62">
        <v>14</v>
      </c>
      <c r="AG62">
        <v>2</v>
      </c>
      <c r="AH62">
        <v>2</v>
      </c>
      <c r="AI62">
        <v>2</v>
      </c>
      <c r="AJ62">
        <v>2</v>
      </c>
      <c r="AK62">
        <v>2</v>
      </c>
      <c r="AL62">
        <v>2</v>
      </c>
      <c r="AM62">
        <v>2</v>
      </c>
      <c r="AN62">
        <v>2</v>
      </c>
      <c r="AO62">
        <v>2</v>
      </c>
      <c r="AP62">
        <v>7</v>
      </c>
      <c r="AQ62">
        <v>1</v>
      </c>
      <c r="AR62">
        <v>7</v>
      </c>
      <c r="AS62">
        <v>1</v>
      </c>
      <c r="AT62">
        <v>1</v>
      </c>
      <c r="AU62">
        <v>2</v>
      </c>
      <c r="AV62">
        <v>1</v>
      </c>
      <c r="AW62">
        <v>1</v>
      </c>
      <c r="AX62">
        <v>1</v>
      </c>
      <c r="AY62">
        <v>1</v>
      </c>
      <c r="AZ62">
        <v>2</v>
      </c>
      <c r="BA62">
        <v>6</v>
      </c>
      <c r="BB62">
        <v>2</v>
      </c>
      <c r="BC62">
        <v>7</v>
      </c>
      <c r="BD62">
        <v>2</v>
      </c>
      <c r="BE62">
        <v>2</v>
      </c>
      <c r="BF62">
        <v>2</v>
      </c>
      <c r="BG62">
        <v>7</v>
      </c>
      <c r="BH62">
        <v>7</v>
      </c>
      <c r="BI62">
        <v>7</v>
      </c>
      <c r="BJ62">
        <v>7</v>
      </c>
      <c r="BK62">
        <v>7</v>
      </c>
      <c r="BL62">
        <v>7</v>
      </c>
      <c r="BM62">
        <v>1</v>
      </c>
      <c r="BN62">
        <v>7</v>
      </c>
      <c r="BO62">
        <v>7</v>
      </c>
      <c r="BP62">
        <v>5</v>
      </c>
      <c r="BQ62">
        <v>6</v>
      </c>
      <c r="BR62">
        <v>2</v>
      </c>
      <c r="BS62">
        <v>2</v>
      </c>
      <c r="BT62">
        <v>1</v>
      </c>
      <c r="BU62">
        <v>4</v>
      </c>
      <c r="BV62">
        <v>1</v>
      </c>
      <c r="BW62">
        <v>2</v>
      </c>
      <c r="BX62">
        <v>2</v>
      </c>
      <c r="BY62">
        <v>1</v>
      </c>
      <c r="BZ62">
        <v>1</v>
      </c>
      <c r="CA62">
        <v>1</v>
      </c>
      <c r="CB62">
        <v>1</v>
      </c>
      <c r="CC62">
        <v>2</v>
      </c>
      <c r="CD62">
        <v>1</v>
      </c>
      <c r="CE62">
        <v>1</v>
      </c>
      <c r="CF62">
        <v>1</v>
      </c>
      <c r="CG62">
        <v>3</v>
      </c>
      <c r="CH62">
        <v>1</v>
      </c>
      <c r="CI62">
        <v>1</v>
      </c>
      <c r="CJ62">
        <v>1</v>
      </c>
      <c r="CK62">
        <v>2</v>
      </c>
      <c r="CL62">
        <v>7</v>
      </c>
      <c r="CM62">
        <v>1</v>
      </c>
      <c r="CN62">
        <v>1</v>
      </c>
      <c r="CO62">
        <v>7</v>
      </c>
      <c r="CP62">
        <v>1</v>
      </c>
      <c r="CQ62">
        <v>4</v>
      </c>
      <c r="CR62">
        <v>7</v>
      </c>
      <c r="CS62">
        <v>2</v>
      </c>
      <c r="CT62">
        <v>3</v>
      </c>
      <c r="CU62">
        <v>7</v>
      </c>
      <c r="CV62">
        <v>1</v>
      </c>
      <c r="CW62">
        <v>1</v>
      </c>
      <c r="CX62">
        <v>6</v>
      </c>
      <c r="CY62">
        <v>2</v>
      </c>
      <c r="CZ62">
        <v>2</v>
      </c>
      <c r="DA62">
        <v>3</v>
      </c>
      <c r="DB62">
        <v>5</v>
      </c>
      <c r="DC62">
        <v>5</v>
      </c>
      <c r="DD62">
        <v>4</v>
      </c>
      <c r="DE62">
        <v>4</v>
      </c>
      <c r="DF62">
        <v>4</v>
      </c>
      <c r="DG62">
        <v>5</v>
      </c>
      <c r="DH62">
        <v>1</v>
      </c>
      <c r="DI62">
        <v>1</v>
      </c>
      <c r="DJ62">
        <v>3</v>
      </c>
      <c r="DK62">
        <v>2</v>
      </c>
      <c r="DL62">
        <v>2</v>
      </c>
      <c r="DM62">
        <v>4</v>
      </c>
      <c r="DN62">
        <v>1</v>
      </c>
      <c r="DO62">
        <v>1</v>
      </c>
      <c r="DP62">
        <v>2</v>
      </c>
      <c r="DQ62">
        <v>5</v>
      </c>
      <c r="DR62">
        <v>4</v>
      </c>
      <c r="DS62">
        <v>4</v>
      </c>
      <c r="DT62">
        <v>307</v>
      </c>
      <c r="DX62">
        <f t="shared" si="11"/>
        <v>2</v>
      </c>
      <c r="DY62">
        <f t="shared" si="12"/>
        <v>2</v>
      </c>
      <c r="DZ62">
        <f t="shared" si="13"/>
        <v>2</v>
      </c>
      <c r="EA62">
        <f t="shared" si="14"/>
        <v>2</v>
      </c>
      <c r="EB62">
        <f t="shared" si="15"/>
        <v>2</v>
      </c>
      <c r="EC62">
        <f t="shared" si="16"/>
        <v>2</v>
      </c>
      <c r="ED62">
        <f t="shared" si="17"/>
        <v>2</v>
      </c>
      <c r="EE62">
        <f t="shared" si="18"/>
        <v>2</v>
      </c>
      <c r="EF62">
        <f t="shared" si="19"/>
        <v>1</v>
      </c>
      <c r="EG62">
        <f t="shared" si="20"/>
        <v>1</v>
      </c>
      <c r="EH62">
        <f t="shared" si="21"/>
        <v>1</v>
      </c>
      <c r="EI62">
        <f t="shared" si="22"/>
        <v>1</v>
      </c>
      <c r="EJ62">
        <f t="shared" si="99"/>
        <v>1</v>
      </c>
      <c r="EK62">
        <f t="shared" si="100"/>
        <v>2</v>
      </c>
      <c r="EL62">
        <f t="shared" si="101"/>
        <v>1</v>
      </c>
      <c r="EM62">
        <f t="shared" si="102"/>
        <v>1</v>
      </c>
      <c r="EN62">
        <f t="shared" si="103"/>
        <v>1</v>
      </c>
      <c r="EO62">
        <f t="shared" si="104"/>
        <v>1</v>
      </c>
      <c r="EP62">
        <f t="shared" si="104"/>
        <v>2</v>
      </c>
      <c r="EQ62">
        <f t="shared" si="23"/>
        <v>2</v>
      </c>
      <c r="ER62">
        <f t="shared" si="2"/>
        <v>2</v>
      </c>
      <c r="ES62">
        <f t="shared" si="24"/>
        <v>1</v>
      </c>
      <c r="ET62">
        <f t="shared" si="3"/>
        <v>2</v>
      </c>
      <c r="EU62">
        <f t="shared" si="4"/>
        <v>2</v>
      </c>
      <c r="EV62">
        <f t="shared" si="5"/>
        <v>2</v>
      </c>
      <c r="EW62">
        <f t="shared" si="25"/>
        <v>1</v>
      </c>
      <c r="EX62">
        <f t="shared" si="26"/>
        <v>1</v>
      </c>
      <c r="EY62">
        <f t="shared" si="27"/>
        <v>1</v>
      </c>
      <c r="EZ62">
        <f t="shared" si="28"/>
        <v>1</v>
      </c>
      <c r="FA62">
        <f t="shared" si="29"/>
        <v>1</v>
      </c>
      <c r="FB62">
        <f t="shared" si="30"/>
        <v>1</v>
      </c>
      <c r="FC62">
        <f t="shared" si="7"/>
        <v>1</v>
      </c>
      <c r="FD62">
        <f t="shared" si="31"/>
        <v>1</v>
      </c>
      <c r="FE62">
        <f t="shared" si="32"/>
        <v>1</v>
      </c>
      <c r="FF62">
        <f t="shared" si="33"/>
        <v>3</v>
      </c>
      <c r="FG62">
        <f t="shared" si="34"/>
        <v>2</v>
      </c>
      <c r="FI62">
        <f t="shared" si="98"/>
        <v>4</v>
      </c>
      <c r="FJ62">
        <f t="shared" si="36"/>
        <v>2</v>
      </c>
      <c r="FK62">
        <f t="shared" si="37"/>
        <v>1</v>
      </c>
      <c r="FL62">
        <f t="shared" si="38"/>
        <v>2</v>
      </c>
      <c r="FM62">
        <f t="shared" si="39"/>
        <v>1</v>
      </c>
      <c r="FN62">
        <f t="shared" si="40"/>
        <v>4</v>
      </c>
      <c r="FO62">
        <f t="shared" si="41"/>
        <v>2</v>
      </c>
      <c r="FP62">
        <f t="shared" si="42"/>
        <v>1</v>
      </c>
      <c r="FQ62">
        <f t="shared" si="43"/>
        <v>1</v>
      </c>
      <c r="FR62">
        <f t="shared" si="44"/>
        <v>1</v>
      </c>
      <c r="FS62">
        <f t="shared" si="45"/>
        <v>1</v>
      </c>
      <c r="FT62">
        <f t="shared" si="46"/>
        <v>2</v>
      </c>
      <c r="FU62">
        <f t="shared" si="47"/>
        <v>1</v>
      </c>
      <c r="FV62">
        <f t="shared" si="48"/>
        <v>1</v>
      </c>
      <c r="FW62">
        <f t="shared" si="49"/>
        <v>1</v>
      </c>
      <c r="FX62">
        <f t="shared" si="50"/>
        <v>3</v>
      </c>
      <c r="FY62">
        <f t="shared" si="51"/>
        <v>1</v>
      </c>
      <c r="FZ62">
        <f t="shared" si="52"/>
        <v>1</v>
      </c>
      <c r="GB62">
        <f t="shared" si="53"/>
        <v>1</v>
      </c>
      <c r="GC62">
        <f t="shared" si="54"/>
        <v>2</v>
      </c>
      <c r="GD62">
        <f t="shared" si="55"/>
        <v>7</v>
      </c>
      <c r="GE62">
        <f t="shared" si="56"/>
        <v>1</v>
      </c>
      <c r="GF62">
        <f t="shared" si="57"/>
        <v>1</v>
      </c>
      <c r="GG62">
        <f t="shared" si="58"/>
        <v>7</v>
      </c>
      <c r="GH62">
        <f t="shared" si="59"/>
        <v>1</v>
      </c>
      <c r="GI62">
        <f t="shared" si="60"/>
        <v>4</v>
      </c>
      <c r="GJ62">
        <f t="shared" si="61"/>
        <v>7</v>
      </c>
      <c r="GK62">
        <f t="shared" si="62"/>
        <v>2</v>
      </c>
      <c r="GL62">
        <f t="shared" si="96"/>
        <v>5</v>
      </c>
      <c r="GM62">
        <f t="shared" si="63"/>
        <v>7</v>
      </c>
      <c r="GN62">
        <f t="shared" si="64"/>
        <v>1</v>
      </c>
      <c r="GO62">
        <f t="shared" si="65"/>
        <v>1</v>
      </c>
      <c r="GP62">
        <f t="shared" si="66"/>
        <v>6</v>
      </c>
      <c r="GQ62">
        <f t="shared" si="67"/>
        <v>2</v>
      </c>
      <c r="GR62">
        <f t="shared" si="68"/>
        <v>2</v>
      </c>
      <c r="GS62">
        <f t="shared" si="69"/>
        <v>3</v>
      </c>
      <c r="GU62">
        <f t="shared" si="70"/>
        <v>1</v>
      </c>
      <c r="GV62">
        <f t="shared" si="71"/>
        <v>1</v>
      </c>
      <c r="GW62">
        <f t="shared" si="72"/>
        <v>4</v>
      </c>
      <c r="GX62">
        <f t="shared" si="73"/>
        <v>4</v>
      </c>
      <c r="GY62">
        <f t="shared" si="74"/>
        <v>2</v>
      </c>
      <c r="GZ62">
        <f t="shared" si="75"/>
        <v>1</v>
      </c>
      <c r="HA62">
        <f t="shared" si="76"/>
        <v>5</v>
      </c>
      <c r="HB62">
        <f t="shared" si="77"/>
        <v>5</v>
      </c>
      <c r="HC62">
        <f t="shared" si="78"/>
        <v>3</v>
      </c>
      <c r="HD62">
        <f t="shared" si="79"/>
        <v>2</v>
      </c>
      <c r="HE62">
        <f t="shared" si="80"/>
        <v>2</v>
      </c>
      <c r="HF62">
        <f t="shared" si="81"/>
        <v>4</v>
      </c>
      <c r="HG62">
        <f t="shared" si="82"/>
        <v>1</v>
      </c>
      <c r="HH62">
        <f t="shared" si="83"/>
        <v>1</v>
      </c>
      <c r="HI62">
        <f t="shared" si="84"/>
        <v>2</v>
      </c>
      <c r="HJ62">
        <f t="shared" si="85"/>
        <v>5</v>
      </c>
      <c r="HK62">
        <f t="shared" si="86"/>
        <v>2</v>
      </c>
      <c r="HL62">
        <f t="shared" si="87"/>
        <v>2</v>
      </c>
      <c r="HN62" s="10">
        <f t="shared" si="88"/>
        <v>1.5</v>
      </c>
      <c r="HO62" s="10">
        <f t="shared" si="89"/>
        <v>1.5</v>
      </c>
      <c r="HP62" s="10">
        <f t="shared" si="90"/>
        <v>1.6666666666666667</v>
      </c>
      <c r="HQ62" s="10">
        <f t="shared" si="91"/>
        <v>1.3333333333333333</v>
      </c>
      <c r="HR62" s="10">
        <f t="shared" si="92"/>
        <v>2.5</v>
      </c>
      <c r="HS62" s="10">
        <f t="shared" si="93"/>
        <v>6.166666666666667</v>
      </c>
      <c r="HT62" s="10">
        <f t="shared" si="94"/>
        <v>6.8</v>
      </c>
      <c r="HU62">
        <f t="shared" si="95"/>
        <v>47</v>
      </c>
    </row>
    <row r="63" spans="1:229" x14ac:dyDescent="0.35">
      <c r="A63">
        <v>94</v>
      </c>
      <c r="B63" s="2">
        <v>44966.233784722222</v>
      </c>
      <c r="C63" s="2">
        <v>44966.241203703707</v>
      </c>
      <c r="D63">
        <v>0</v>
      </c>
      <c r="E63">
        <v>95</v>
      </c>
      <c r="F63">
        <v>640</v>
      </c>
      <c r="G63">
        <v>0</v>
      </c>
      <c r="H63" s="2">
        <v>44969.241296296299</v>
      </c>
      <c r="I63" t="s">
        <v>482</v>
      </c>
      <c r="J63" t="s">
        <v>366</v>
      </c>
      <c r="K63" t="s">
        <v>367</v>
      </c>
      <c r="L63">
        <v>1</v>
      </c>
      <c r="M63">
        <v>1</v>
      </c>
      <c r="N63">
        <v>54</v>
      </c>
      <c r="O63">
        <v>2</v>
      </c>
      <c r="P63">
        <v>1</v>
      </c>
      <c r="V63">
        <v>1</v>
      </c>
      <c r="X63">
        <v>2</v>
      </c>
      <c r="Y63">
        <v>1</v>
      </c>
      <c r="Z63">
        <v>3</v>
      </c>
      <c r="AA63">
        <v>4</v>
      </c>
      <c r="AB63" t="s">
        <v>483</v>
      </c>
      <c r="AC63">
        <v>3</v>
      </c>
      <c r="AD63">
        <v>1</v>
      </c>
      <c r="AE63">
        <v>1</v>
      </c>
      <c r="AF63">
        <v>13</v>
      </c>
      <c r="AG63">
        <v>2</v>
      </c>
      <c r="AH63">
        <v>4</v>
      </c>
      <c r="AI63">
        <v>4</v>
      </c>
      <c r="AJ63">
        <v>4</v>
      </c>
      <c r="AK63">
        <v>4</v>
      </c>
      <c r="AL63">
        <v>4</v>
      </c>
      <c r="AM63">
        <v>4</v>
      </c>
      <c r="AN63">
        <v>4</v>
      </c>
      <c r="AO63">
        <v>4</v>
      </c>
      <c r="AP63">
        <v>4</v>
      </c>
      <c r="AQ63">
        <v>4</v>
      </c>
      <c r="AR63">
        <v>4</v>
      </c>
      <c r="AS63">
        <v>4</v>
      </c>
      <c r="AT63">
        <v>4</v>
      </c>
      <c r="AU63">
        <v>4</v>
      </c>
      <c r="AV63">
        <v>4</v>
      </c>
      <c r="AW63">
        <v>4</v>
      </c>
      <c r="AX63">
        <v>4</v>
      </c>
      <c r="AY63">
        <v>4</v>
      </c>
      <c r="AZ63">
        <v>4</v>
      </c>
      <c r="BA63">
        <v>4</v>
      </c>
      <c r="BB63">
        <v>4</v>
      </c>
      <c r="BC63">
        <v>4</v>
      </c>
      <c r="BD63">
        <v>4</v>
      </c>
      <c r="BE63">
        <v>4</v>
      </c>
      <c r="BF63">
        <v>4</v>
      </c>
      <c r="BG63">
        <v>2</v>
      </c>
      <c r="BH63">
        <v>4</v>
      </c>
      <c r="BI63">
        <v>4</v>
      </c>
      <c r="BJ63">
        <v>4</v>
      </c>
      <c r="BK63">
        <v>4</v>
      </c>
      <c r="BL63">
        <v>4</v>
      </c>
      <c r="BM63">
        <v>4</v>
      </c>
      <c r="BN63">
        <v>4</v>
      </c>
      <c r="BO63">
        <v>4</v>
      </c>
      <c r="BP63">
        <v>4</v>
      </c>
      <c r="BQ63">
        <v>4</v>
      </c>
      <c r="BR63">
        <v>3</v>
      </c>
      <c r="BS63">
        <v>2</v>
      </c>
      <c r="BT63">
        <v>2</v>
      </c>
      <c r="BU63">
        <v>4</v>
      </c>
      <c r="BV63">
        <v>2</v>
      </c>
      <c r="BW63">
        <v>3</v>
      </c>
      <c r="BX63">
        <v>1</v>
      </c>
      <c r="BY63">
        <v>1</v>
      </c>
      <c r="BZ63">
        <v>1</v>
      </c>
      <c r="CA63">
        <v>1</v>
      </c>
      <c r="CB63">
        <v>1</v>
      </c>
      <c r="CC63">
        <v>2</v>
      </c>
      <c r="CD63">
        <v>1</v>
      </c>
      <c r="CE63">
        <v>1</v>
      </c>
      <c r="CF63">
        <v>1</v>
      </c>
      <c r="CG63">
        <v>2</v>
      </c>
      <c r="CH63">
        <v>1</v>
      </c>
      <c r="CI63">
        <v>2</v>
      </c>
      <c r="CJ63">
        <v>2</v>
      </c>
      <c r="CK63">
        <v>3</v>
      </c>
      <c r="CL63">
        <v>7</v>
      </c>
      <c r="CM63">
        <v>1</v>
      </c>
      <c r="CN63">
        <v>3</v>
      </c>
      <c r="CO63">
        <v>6</v>
      </c>
      <c r="CP63">
        <v>1</v>
      </c>
      <c r="CQ63">
        <v>1</v>
      </c>
      <c r="CR63">
        <v>6</v>
      </c>
      <c r="CS63">
        <v>2</v>
      </c>
      <c r="CT63">
        <v>6</v>
      </c>
      <c r="CU63">
        <v>6</v>
      </c>
      <c r="CV63">
        <v>2</v>
      </c>
      <c r="CW63">
        <v>4</v>
      </c>
      <c r="CX63">
        <v>6</v>
      </c>
      <c r="CY63">
        <v>2</v>
      </c>
      <c r="CZ63">
        <v>3</v>
      </c>
      <c r="DA63">
        <v>2</v>
      </c>
      <c r="DB63">
        <v>4</v>
      </c>
      <c r="DC63">
        <v>5</v>
      </c>
      <c r="DD63">
        <v>4</v>
      </c>
      <c r="DE63">
        <v>4</v>
      </c>
      <c r="DF63">
        <v>4</v>
      </c>
      <c r="DG63">
        <v>4</v>
      </c>
      <c r="DH63">
        <v>2</v>
      </c>
      <c r="DI63">
        <v>3</v>
      </c>
      <c r="DJ63">
        <v>1</v>
      </c>
      <c r="DK63">
        <v>2</v>
      </c>
      <c r="DL63">
        <v>4</v>
      </c>
      <c r="DM63">
        <v>2</v>
      </c>
      <c r="DN63">
        <v>1</v>
      </c>
      <c r="DO63">
        <v>1</v>
      </c>
      <c r="DP63">
        <v>2</v>
      </c>
      <c r="DQ63">
        <v>2</v>
      </c>
      <c r="DR63">
        <v>4</v>
      </c>
      <c r="DS63">
        <v>5</v>
      </c>
      <c r="DT63">
        <v>320</v>
      </c>
      <c r="DX63">
        <f t="shared" si="11"/>
        <v>4</v>
      </c>
      <c r="DY63">
        <f t="shared" si="12"/>
        <v>4</v>
      </c>
      <c r="DZ63">
        <f t="shared" si="13"/>
        <v>4</v>
      </c>
      <c r="EA63">
        <f t="shared" si="14"/>
        <v>4</v>
      </c>
      <c r="EB63">
        <f t="shared" si="15"/>
        <v>4</v>
      </c>
      <c r="EC63">
        <f t="shared" si="16"/>
        <v>4</v>
      </c>
      <c r="ED63">
        <f t="shared" si="17"/>
        <v>4</v>
      </c>
      <c r="EE63">
        <f t="shared" si="18"/>
        <v>4</v>
      </c>
      <c r="EF63">
        <f t="shared" si="19"/>
        <v>4</v>
      </c>
      <c r="EG63">
        <f t="shared" si="20"/>
        <v>4</v>
      </c>
      <c r="EH63">
        <f t="shared" si="21"/>
        <v>4</v>
      </c>
      <c r="EI63">
        <f t="shared" si="22"/>
        <v>4</v>
      </c>
      <c r="EJ63">
        <f t="shared" si="99"/>
        <v>4</v>
      </c>
      <c r="EK63">
        <f t="shared" si="100"/>
        <v>4</v>
      </c>
      <c r="EL63">
        <f t="shared" si="101"/>
        <v>4</v>
      </c>
      <c r="EM63">
        <f t="shared" si="102"/>
        <v>4</v>
      </c>
      <c r="EN63">
        <f t="shared" si="103"/>
        <v>4</v>
      </c>
      <c r="EO63">
        <f t="shared" si="104"/>
        <v>4</v>
      </c>
      <c r="EP63">
        <f t="shared" si="104"/>
        <v>4</v>
      </c>
      <c r="EQ63">
        <f t="shared" si="23"/>
        <v>4</v>
      </c>
      <c r="ER63">
        <f t="shared" si="2"/>
        <v>4</v>
      </c>
      <c r="ES63">
        <f t="shared" si="24"/>
        <v>4</v>
      </c>
      <c r="ET63">
        <f t="shared" si="3"/>
        <v>4</v>
      </c>
      <c r="EU63">
        <f t="shared" si="4"/>
        <v>4</v>
      </c>
      <c r="EV63">
        <f t="shared" si="5"/>
        <v>4</v>
      </c>
      <c r="EW63">
        <f t="shared" si="25"/>
        <v>6</v>
      </c>
      <c r="EX63">
        <f t="shared" si="26"/>
        <v>4</v>
      </c>
      <c r="EY63">
        <f t="shared" si="27"/>
        <v>4</v>
      </c>
      <c r="EZ63">
        <f t="shared" si="28"/>
        <v>4</v>
      </c>
      <c r="FA63">
        <f t="shared" si="29"/>
        <v>4</v>
      </c>
      <c r="FB63">
        <f t="shared" si="30"/>
        <v>4</v>
      </c>
      <c r="FC63">
        <f t="shared" si="7"/>
        <v>4</v>
      </c>
      <c r="FD63">
        <f t="shared" si="31"/>
        <v>4</v>
      </c>
      <c r="FE63">
        <f t="shared" si="32"/>
        <v>4</v>
      </c>
      <c r="FF63">
        <f t="shared" si="33"/>
        <v>4</v>
      </c>
      <c r="FG63">
        <f t="shared" si="34"/>
        <v>4</v>
      </c>
      <c r="FI63">
        <f t="shared" si="98"/>
        <v>3</v>
      </c>
      <c r="FJ63">
        <f t="shared" si="36"/>
        <v>2</v>
      </c>
      <c r="FK63">
        <f t="shared" si="37"/>
        <v>2</v>
      </c>
      <c r="FL63">
        <f t="shared" si="38"/>
        <v>2</v>
      </c>
      <c r="FM63">
        <f t="shared" si="39"/>
        <v>2</v>
      </c>
      <c r="FN63">
        <f t="shared" si="40"/>
        <v>3</v>
      </c>
      <c r="FO63">
        <f t="shared" si="41"/>
        <v>1</v>
      </c>
      <c r="FP63">
        <f t="shared" si="42"/>
        <v>1</v>
      </c>
      <c r="FQ63">
        <f t="shared" si="43"/>
        <v>1</v>
      </c>
      <c r="FR63">
        <f t="shared" si="44"/>
        <v>1</v>
      </c>
      <c r="FS63">
        <f t="shared" si="45"/>
        <v>1</v>
      </c>
      <c r="FT63">
        <f t="shared" si="46"/>
        <v>2</v>
      </c>
      <c r="FU63">
        <f t="shared" si="47"/>
        <v>1</v>
      </c>
      <c r="FV63">
        <f t="shared" si="48"/>
        <v>1</v>
      </c>
      <c r="FW63">
        <f t="shared" si="49"/>
        <v>1</v>
      </c>
      <c r="FX63">
        <f t="shared" si="50"/>
        <v>2</v>
      </c>
      <c r="FY63">
        <f t="shared" si="51"/>
        <v>1</v>
      </c>
      <c r="FZ63">
        <f t="shared" si="52"/>
        <v>2</v>
      </c>
      <c r="GB63">
        <f t="shared" si="53"/>
        <v>2</v>
      </c>
      <c r="GC63">
        <f t="shared" si="54"/>
        <v>3</v>
      </c>
      <c r="GD63">
        <f t="shared" si="55"/>
        <v>7</v>
      </c>
      <c r="GE63">
        <f t="shared" si="56"/>
        <v>1</v>
      </c>
      <c r="GF63">
        <f t="shared" si="57"/>
        <v>3</v>
      </c>
      <c r="GG63">
        <f t="shared" si="58"/>
        <v>6</v>
      </c>
      <c r="GH63">
        <f t="shared" si="59"/>
        <v>1</v>
      </c>
      <c r="GI63">
        <f t="shared" si="60"/>
        <v>1</v>
      </c>
      <c r="GJ63">
        <f t="shared" si="61"/>
        <v>6</v>
      </c>
      <c r="GK63">
        <f t="shared" si="62"/>
        <v>2</v>
      </c>
      <c r="GL63">
        <f t="shared" si="96"/>
        <v>2</v>
      </c>
      <c r="GM63">
        <f t="shared" si="63"/>
        <v>6</v>
      </c>
      <c r="GN63">
        <f t="shared" si="64"/>
        <v>2</v>
      </c>
      <c r="GO63">
        <f t="shared" si="65"/>
        <v>4</v>
      </c>
      <c r="GP63">
        <f t="shared" si="66"/>
        <v>6</v>
      </c>
      <c r="GQ63">
        <f t="shared" si="67"/>
        <v>2</v>
      </c>
      <c r="GR63">
        <f t="shared" si="68"/>
        <v>3</v>
      </c>
      <c r="GS63">
        <f t="shared" si="69"/>
        <v>2</v>
      </c>
      <c r="GU63">
        <f t="shared" si="70"/>
        <v>2</v>
      </c>
      <c r="GV63">
        <f t="shared" si="71"/>
        <v>1</v>
      </c>
      <c r="GW63">
        <f t="shared" si="72"/>
        <v>4</v>
      </c>
      <c r="GX63">
        <f t="shared" si="73"/>
        <v>4</v>
      </c>
      <c r="GY63">
        <f t="shared" si="74"/>
        <v>2</v>
      </c>
      <c r="GZ63">
        <f t="shared" si="75"/>
        <v>2</v>
      </c>
      <c r="HA63">
        <f t="shared" si="76"/>
        <v>4</v>
      </c>
      <c r="HB63">
        <f t="shared" si="77"/>
        <v>3</v>
      </c>
      <c r="HC63">
        <f t="shared" si="78"/>
        <v>1</v>
      </c>
      <c r="HD63">
        <f t="shared" si="79"/>
        <v>2</v>
      </c>
      <c r="HE63">
        <f t="shared" si="80"/>
        <v>4</v>
      </c>
      <c r="HF63">
        <f t="shared" si="81"/>
        <v>2</v>
      </c>
      <c r="HG63">
        <f t="shared" si="82"/>
        <v>1</v>
      </c>
      <c r="HH63">
        <f t="shared" si="83"/>
        <v>1</v>
      </c>
      <c r="HI63">
        <f t="shared" si="84"/>
        <v>2</v>
      </c>
      <c r="HJ63">
        <f t="shared" si="85"/>
        <v>2</v>
      </c>
      <c r="HK63">
        <f t="shared" si="86"/>
        <v>2</v>
      </c>
      <c r="HL63">
        <f t="shared" si="87"/>
        <v>1</v>
      </c>
      <c r="HN63" s="10">
        <f t="shared" si="88"/>
        <v>4</v>
      </c>
      <c r="HO63" s="10">
        <f t="shared" si="89"/>
        <v>4.1111111111111107</v>
      </c>
      <c r="HP63" s="10">
        <f t="shared" si="90"/>
        <v>1.6111111111111112</v>
      </c>
      <c r="HQ63" s="10">
        <f t="shared" si="91"/>
        <v>1.6666666666666667</v>
      </c>
      <c r="HR63" s="10">
        <f t="shared" si="92"/>
        <v>2.6666666666666665</v>
      </c>
      <c r="HS63" s="10">
        <f t="shared" si="93"/>
        <v>5.5</v>
      </c>
      <c r="HT63" s="10">
        <f t="shared" si="94"/>
        <v>6.2</v>
      </c>
      <c r="HU63">
        <f t="shared" si="95"/>
        <v>40</v>
      </c>
    </row>
    <row r="64" spans="1:229" x14ac:dyDescent="0.35">
      <c r="A64">
        <v>95</v>
      </c>
      <c r="B64" s="2">
        <v>44966.251793981479</v>
      </c>
      <c r="C64" s="2">
        <v>44966.259884259256</v>
      </c>
      <c r="D64">
        <v>0</v>
      </c>
      <c r="E64">
        <v>95</v>
      </c>
      <c r="F64">
        <v>698</v>
      </c>
      <c r="G64">
        <v>0</v>
      </c>
      <c r="H64" s="2">
        <v>44969.25990740741</v>
      </c>
      <c r="I64" t="s">
        <v>484</v>
      </c>
      <c r="J64" t="s">
        <v>370</v>
      </c>
      <c r="K64" t="s">
        <v>367</v>
      </c>
      <c r="L64">
        <v>1</v>
      </c>
      <c r="M64">
        <v>1</v>
      </c>
      <c r="N64">
        <v>52</v>
      </c>
      <c r="O64">
        <v>2</v>
      </c>
      <c r="P64">
        <v>1</v>
      </c>
      <c r="V64">
        <v>1</v>
      </c>
      <c r="X64">
        <v>1</v>
      </c>
      <c r="Y64">
        <v>1</v>
      </c>
      <c r="Z64">
        <v>11</v>
      </c>
      <c r="AA64">
        <v>0</v>
      </c>
      <c r="AB64" t="s">
        <v>374</v>
      </c>
      <c r="AC64">
        <v>3</v>
      </c>
      <c r="AD64">
        <v>10</v>
      </c>
      <c r="AE64">
        <v>1</v>
      </c>
      <c r="AF64">
        <v>11</v>
      </c>
      <c r="AG64">
        <v>2</v>
      </c>
      <c r="AH64">
        <v>1</v>
      </c>
      <c r="AI64">
        <v>1</v>
      </c>
      <c r="AJ64">
        <v>1</v>
      </c>
      <c r="AK64">
        <v>1</v>
      </c>
      <c r="AL64">
        <v>1</v>
      </c>
      <c r="AM64">
        <v>1</v>
      </c>
      <c r="AN64">
        <v>1</v>
      </c>
      <c r="AO64">
        <v>1</v>
      </c>
      <c r="AP64">
        <v>7</v>
      </c>
      <c r="AQ64">
        <v>2</v>
      </c>
      <c r="AR64">
        <v>1</v>
      </c>
      <c r="AS64">
        <v>1</v>
      </c>
      <c r="AT64">
        <v>1</v>
      </c>
      <c r="AU64">
        <v>1</v>
      </c>
      <c r="AV64">
        <v>1</v>
      </c>
      <c r="AW64">
        <v>1</v>
      </c>
      <c r="AX64">
        <v>1</v>
      </c>
      <c r="AY64">
        <v>1</v>
      </c>
      <c r="AZ64">
        <v>3</v>
      </c>
      <c r="BA64">
        <v>5</v>
      </c>
      <c r="BB64">
        <v>5</v>
      </c>
      <c r="BC64">
        <v>1</v>
      </c>
      <c r="BD64">
        <v>1</v>
      </c>
      <c r="BE64">
        <v>1</v>
      </c>
      <c r="BF64">
        <v>1</v>
      </c>
      <c r="BG64">
        <v>7</v>
      </c>
      <c r="BH64">
        <v>7</v>
      </c>
      <c r="BI64">
        <v>7</v>
      </c>
      <c r="BJ64">
        <v>7</v>
      </c>
      <c r="BK64">
        <v>7</v>
      </c>
      <c r="BL64">
        <v>7</v>
      </c>
      <c r="BM64">
        <v>1</v>
      </c>
      <c r="BN64">
        <v>2</v>
      </c>
      <c r="BO64">
        <v>6</v>
      </c>
      <c r="BP64">
        <v>3</v>
      </c>
      <c r="BQ64">
        <v>3</v>
      </c>
      <c r="BR64">
        <v>2</v>
      </c>
      <c r="BS64">
        <v>2</v>
      </c>
      <c r="BT64">
        <v>4</v>
      </c>
      <c r="BU64">
        <v>3</v>
      </c>
      <c r="BV64">
        <v>2</v>
      </c>
      <c r="BW64">
        <v>2</v>
      </c>
      <c r="BX64">
        <v>1</v>
      </c>
      <c r="BY64">
        <v>2</v>
      </c>
      <c r="BZ64">
        <v>1</v>
      </c>
      <c r="CA64">
        <v>1</v>
      </c>
      <c r="CB64">
        <v>2</v>
      </c>
      <c r="CC64">
        <v>1</v>
      </c>
      <c r="CD64">
        <v>2</v>
      </c>
      <c r="CE64">
        <v>1</v>
      </c>
      <c r="CF64">
        <v>2</v>
      </c>
      <c r="CG64">
        <v>1</v>
      </c>
      <c r="CH64">
        <v>1</v>
      </c>
      <c r="CI64">
        <v>2</v>
      </c>
      <c r="CJ64">
        <v>1</v>
      </c>
      <c r="CK64">
        <v>6</v>
      </c>
      <c r="CL64">
        <v>7</v>
      </c>
      <c r="CM64">
        <v>1</v>
      </c>
      <c r="CN64">
        <v>1</v>
      </c>
      <c r="CO64">
        <v>7</v>
      </c>
      <c r="CP64">
        <v>2</v>
      </c>
      <c r="CQ64">
        <v>3</v>
      </c>
      <c r="CR64">
        <v>7</v>
      </c>
      <c r="CS64">
        <v>1</v>
      </c>
      <c r="CT64">
        <v>5</v>
      </c>
      <c r="CU64">
        <v>7</v>
      </c>
      <c r="CV64">
        <v>1</v>
      </c>
      <c r="CW64">
        <v>6</v>
      </c>
      <c r="CX64">
        <v>7</v>
      </c>
      <c r="CY64">
        <v>1</v>
      </c>
      <c r="CZ64">
        <v>4</v>
      </c>
      <c r="DA64">
        <v>3</v>
      </c>
      <c r="DB64">
        <v>1</v>
      </c>
      <c r="DC64">
        <v>5</v>
      </c>
      <c r="DD64">
        <v>2</v>
      </c>
      <c r="DE64">
        <v>4</v>
      </c>
      <c r="DF64">
        <v>5</v>
      </c>
      <c r="DG64">
        <v>5</v>
      </c>
      <c r="DH64">
        <v>1</v>
      </c>
      <c r="DI64">
        <v>3</v>
      </c>
      <c r="DJ64">
        <v>1</v>
      </c>
      <c r="DK64">
        <v>2</v>
      </c>
      <c r="DL64">
        <v>1</v>
      </c>
      <c r="DM64">
        <v>1</v>
      </c>
      <c r="DN64">
        <v>1</v>
      </c>
      <c r="DO64">
        <v>3</v>
      </c>
      <c r="DP64">
        <v>1</v>
      </c>
      <c r="DQ64">
        <v>1</v>
      </c>
      <c r="DR64">
        <v>5</v>
      </c>
      <c r="DS64">
        <v>5</v>
      </c>
      <c r="DT64">
        <v>270</v>
      </c>
      <c r="DX64">
        <f t="shared" si="11"/>
        <v>1</v>
      </c>
      <c r="DY64">
        <f t="shared" si="12"/>
        <v>1</v>
      </c>
      <c r="DZ64">
        <f t="shared" si="13"/>
        <v>1</v>
      </c>
      <c r="EA64">
        <f t="shared" si="14"/>
        <v>1</v>
      </c>
      <c r="EB64">
        <f t="shared" si="15"/>
        <v>1</v>
      </c>
      <c r="EC64">
        <f t="shared" si="16"/>
        <v>1</v>
      </c>
      <c r="ED64">
        <f t="shared" si="17"/>
        <v>1</v>
      </c>
      <c r="EE64">
        <f t="shared" si="18"/>
        <v>1</v>
      </c>
      <c r="EF64">
        <f t="shared" si="19"/>
        <v>1</v>
      </c>
      <c r="EG64">
        <f t="shared" si="20"/>
        <v>2</v>
      </c>
      <c r="EH64">
        <f t="shared" si="21"/>
        <v>7</v>
      </c>
      <c r="EI64">
        <f t="shared" si="22"/>
        <v>1</v>
      </c>
      <c r="EJ64">
        <f t="shared" si="99"/>
        <v>1</v>
      </c>
      <c r="EK64">
        <f t="shared" si="100"/>
        <v>1</v>
      </c>
      <c r="EL64">
        <f t="shared" si="101"/>
        <v>1</v>
      </c>
      <c r="EM64">
        <f t="shared" si="102"/>
        <v>1</v>
      </c>
      <c r="EN64">
        <f t="shared" si="103"/>
        <v>1</v>
      </c>
      <c r="EO64">
        <f t="shared" si="104"/>
        <v>1</v>
      </c>
      <c r="EP64">
        <f t="shared" si="104"/>
        <v>3</v>
      </c>
      <c r="EQ64">
        <f t="shared" si="23"/>
        <v>3</v>
      </c>
      <c r="ER64">
        <f t="shared" si="2"/>
        <v>5</v>
      </c>
      <c r="ES64">
        <f t="shared" si="24"/>
        <v>7</v>
      </c>
      <c r="ET64">
        <f t="shared" si="3"/>
        <v>1</v>
      </c>
      <c r="EU64">
        <f t="shared" si="4"/>
        <v>1</v>
      </c>
      <c r="EV64">
        <f t="shared" si="5"/>
        <v>1</v>
      </c>
      <c r="EW64">
        <f t="shared" si="25"/>
        <v>1</v>
      </c>
      <c r="EX64">
        <f t="shared" si="26"/>
        <v>1</v>
      </c>
      <c r="EY64">
        <f t="shared" si="27"/>
        <v>1</v>
      </c>
      <c r="EZ64">
        <f t="shared" si="28"/>
        <v>1</v>
      </c>
      <c r="FA64">
        <f t="shared" si="29"/>
        <v>1</v>
      </c>
      <c r="FB64">
        <f t="shared" si="30"/>
        <v>1</v>
      </c>
      <c r="FC64">
        <f t="shared" si="7"/>
        <v>1</v>
      </c>
      <c r="FD64">
        <f t="shared" si="31"/>
        <v>6</v>
      </c>
      <c r="FE64">
        <f t="shared" si="32"/>
        <v>2</v>
      </c>
      <c r="FF64">
        <f t="shared" si="33"/>
        <v>5</v>
      </c>
      <c r="FG64">
        <f t="shared" si="34"/>
        <v>5</v>
      </c>
      <c r="FI64">
        <f t="shared" si="98"/>
        <v>4</v>
      </c>
      <c r="FJ64">
        <f t="shared" si="36"/>
        <v>2</v>
      </c>
      <c r="FK64">
        <f t="shared" si="37"/>
        <v>4</v>
      </c>
      <c r="FL64">
        <f t="shared" si="38"/>
        <v>3</v>
      </c>
      <c r="FM64">
        <f t="shared" si="39"/>
        <v>2</v>
      </c>
      <c r="FN64">
        <f t="shared" si="40"/>
        <v>4</v>
      </c>
      <c r="FO64">
        <f t="shared" si="41"/>
        <v>1</v>
      </c>
      <c r="FP64">
        <f t="shared" si="42"/>
        <v>2</v>
      </c>
      <c r="FQ64">
        <f t="shared" si="43"/>
        <v>1</v>
      </c>
      <c r="FR64">
        <f t="shared" si="44"/>
        <v>1</v>
      </c>
      <c r="FS64">
        <f t="shared" si="45"/>
        <v>2</v>
      </c>
      <c r="FT64">
        <f t="shared" si="46"/>
        <v>1</v>
      </c>
      <c r="FU64">
        <f t="shared" si="47"/>
        <v>2</v>
      </c>
      <c r="FV64">
        <f t="shared" si="48"/>
        <v>1</v>
      </c>
      <c r="FW64">
        <f t="shared" si="49"/>
        <v>2</v>
      </c>
      <c r="FX64">
        <f t="shared" si="50"/>
        <v>1</v>
      </c>
      <c r="FY64">
        <f t="shared" si="51"/>
        <v>1</v>
      </c>
      <c r="FZ64">
        <f t="shared" si="52"/>
        <v>2</v>
      </c>
      <c r="GB64">
        <f t="shared" si="53"/>
        <v>1</v>
      </c>
      <c r="GC64">
        <f t="shared" si="54"/>
        <v>6</v>
      </c>
      <c r="GD64">
        <f t="shared" si="55"/>
        <v>7</v>
      </c>
      <c r="GE64">
        <f t="shared" si="56"/>
        <v>1</v>
      </c>
      <c r="GF64">
        <f t="shared" si="57"/>
        <v>1</v>
      </c>
      <c r="GG64">
        <f t="shared" si="58"/>
        <v>7</v>
      </c>
      <c r="GH64">
        <f t="shared" si="59"/>
        <v>2</v>
      </c>
      <c r="GI64">
        <f t="shared" si="60"/>
        <v>3</v>
      </c>
      <c r="GJ64">
        <f t="shared" si="61"/>
        <v>7</v>
      </c>
      <c r="GK64">
        <f t="shared" si="62"/>
        <v>1</v>
      </c>
      <c r="GL64">
        <f t="shared" si="96"/>
        <v>3</v>
      </c>
      <c r="GM64">
        <f t="shared" si="63"/>
        <v>7</v>
      </c>
      <c r="GN64">
        <f t="shared" si="64"/>
        <v>1</v>
      </c>
      <c r="GO64">
        <f t="shared" si="65"/>
        <v>6</v>
      </c>
      <c r="GP64">
        <f t="shared" si="66"/>
        <v>7</v>
      </c>
      <c r="GQ64">
        <f t="shared" si="67"/>
        <v>1</v>
      </c>
      <c r="GR64">
        <f t="shared" si="68"/>
        <v>4</v>
      </c>
      <c r="GS64">
        <f t="shared" si="69"/>
        <v>3</v>
      </c>
      <c r="GU64">
        <f t="shared" si="70"/>
        <v>5</v>
      </c>
      <c r="GV64">
        <f t="shared" si="71"/>
        <v>1</v>
      </c>
      <c r="GW64">
        <f t="shared" si="72"/>
        <v>2</v>
      </c>
      <c r="GX64">
        <f t="shared" si="73"/>
        <v>4</v>
      </c>
      <c r="GY64">
        <f t="shared" si="74"/>
        <v>1</v>
      </c>
      <c r="GZ64">
        <f t="shared" si="75"/>
        <v>1</v>
      </c>
      <c r="HA64">
        <f t="shared" si="76"/>
        <v>5</v>
      </c>
      <c r="HB64">
        <f t="shared" si="77"/>
        <v>3</v>
      </c>
      <c r="HC64">
        <f t="shared" si="78"/>
        <v>1</v>
      </c>
      <c r="HD64">
        <f t="shared" si="79"/>
        <v>2</v>
      </c>
      <c r="HE64">
        <f t="shared" si="80"/>
        <v>1</v>
      </c>
      <c r="HF64">
        <f t="shared" si="81"/>
        <v>1</v>
      </c>
      <c r="HG64">
        <f t="shared" si="82"/>
        <v>1</v>
      </c>
      <c r="HH64">
        <f t="shared" si="83"/>
        <v>3</v>
      </c>
      <c r="HI64">
        <f t="shared" si="84"/>
        <v>1</v>
      </c>
      <c r="HJ64">
        <f t="shared" si="85"/>
        <v>1</v>
      </c>
      <c r="HK64">
        <f t="shared" si="86"/>
        <v>1</v>
      </c>
      <c r="HL64">
        <f t="shared" si="87"/>
        <v>1</v>
      </c>
      <c r="HN64" s="10">
        <f t="shared" si="88"/>
        <v>1.3888888888888888</v>
      </c>
      <c r="HO64" s="10">
        <f t="shared" si="89"/>
        <v>2.5555555555555554</v>
      </c>
      <c r="HP64" s="10">
        <f t="shared" si="90"/>
        <v>2</v>
      </c>
      <c r="HQ64" s="10">
        <f t="shared" si="91"/>
        <v>1.1666666666666667</v>
      </c>
      <c r="HR64" s="10">
        <f t="shared" si="92"/>
        <v>3.8333333333333335</v>
      </c>
      <c r="HS64" s="10">
        <f t="shared" si="93"/>
        <v>6.333333333333333</v>
      </c>
      <c r="HT64" s="10">
        <f t="shared" si="94"/>
        <v>7</v>
      </c>
      <c r="HU64">
        <f t="shared" si="95"/>
        <v>35</v>
      </c>
    </row>
    <row r="65" spans="1:229" x14ac:dyDescent="0.35">
      <c r="A65">
        <v>99</v>
      </c>
      <c r="B65" s="2">
        <v>44972.295868055553</v>
      </c>
      <c r="C65" s="2">
        <v>44972.303761574076</v>
      </c>
      <c r="D65">
        <v>0</v>
      </c>
      <c r="E65">
        <v>95</v>
      </c>
      <c r="F65">
        <v>681</v>
      </c>
      <c r="G65">
        <v>0</v>
      </c>
      <c r="H65" s="2">
        <v>44975.303784722222</v>
      </c>
      <c r="I65" t="s">
        <v>488</v>
      </c>
      <c r="J65" t="s">
        <v>370</v>
      </c>
      <c r="K65" t="s">
        <v>367</v>
      </c>
      <c r="L65">
        <v>1</v>
      </c>
      <c r="M65">
        <v>1</v>
      </c>
      <c r="N65">
        <v>49</v>
      </c>
      <c r="O65">
        <v>2</v>
      </c>
      <c r="P65">
        <v>1</v>
      </c>
      <c r="V65">
        <v>1</v>
      </c>
      <c r="X65">
        <v>1</v>
      </c>
      <c r="Y65">
        <v>1</v>
      </c>
      <c r="Z65">
        <v>6</v>
      </c>
      <c r="AA65">
        <v>0</v>
      </c>
      <c r="AB65">
        <v>2</v>
      </c>
      <c r="AC65">
        <v>4</v>
      </c>
      <c r="AD65">
        <v>4</v>
      </c>
      <c r="AE65">
        <v>2</v>
      </c>
      <c r="AF65">
        <v>11</v>
      </c>
      <c r="AG65">
        <v>1</v>
      </c>
      <c r="AH65">
        <v>2</v>
      </c>
      <c r="AI65">
        <v>2</v>
      </c>
      <c r="AJ65">
        <v>2</v>
      </c>
      <c r="AK65">
        <v>2</v>
      </c>
      <c r="AL65">
        <v>2</v>
      </c>
      <c r="AM65">
        <v>5</v>
      </c>
      <c r="AN65">
        <v>1</v>
      </c>
      <c r="AO65">
        <v>2</v>
      </c>
      <c r="AP65">
        <v>7</v>
      </c>
      <c r="AQ65">
        <v>2</v>
      </c>
      <c r="AR65">
        <v>7</v>
      </c>
      <c r="AS65">
        <v>2</v>
      </c>
      <c r="AT65">
        <v>2</v>
      </c>
      <c r="AU65">
        <v>2</v>
      </c>
      <c r="AV65">
        <v>2</v>
      </c>
      <c r="AW65">
        <v>2</v>
      </c>
      <c r="AX65">
        <v>2</v>
      </c>
      <c r="AY65">
        <v>2</v>
      </c>
      <c r="AZ65">
        <v>5</v>
      </c>
      <c r="BA65">
        <v>5</v>
      </c>
      <c r="BB65">
        <v>2</v>
      </c>
      <c r="BC65">
        <v>6</v>
      </c>
      <c r="BD65">
        <v>2</v>
      </c>
      <c r="BE65">
        <v>2</v>
      </c>
      <c r="BF65">
        <v>2</v>
      </c>
      <c r="BG65">
        <v>6</v>
      </c>
      <c r="BH65">
        <v>6</v>
      </c>
      <c r="BI65">
        <v>5</v>
      </c>
      <c r="BJ65">
        <v>5</v>
      </c>
      <c r="BK65">
        <v>5</v>
      </c>
      <c r="BL65">
        <v>5</v>
      </c>
      <c r="BM65">
        <v>2</v>
      </c>
      <c r="BN65">
        <v>6</v>
      </c>
      <c r="BO65">
        <v>6</v>
      </c>
      <c r="BP65">
        <v>5</v>
      </c>
      <c r="BQ65">
        <v>5</v>
      </c>
      <c r="BR65">
        <v>4</v>
      </c>
      <c r="BS65">
        <v>1</v>
      </c>
      <c r="BT65">
        <v>2</v>
      </c>
      <c r="BU65">
        <v>4</v>
      </c>
      <c r="BV65">
        <v>2</v>
      </c>
      <c r="BW65">
        <v>4</v>
      </c>
      <c r="BX65">
        <v>2</v>
      </c>
      <c r="BY65">
        <v>2</v>
      </c>
      <c r="BZ65">
        <v>2</v>
      </c>
      <c r="CA65">
        <v>2</v>
      </c>
      <c r="CB65">
        <v>2</v>
      </c>
      <c r="CC65">
        <v>2</v>
      </c>
      <c r="CD65">
        <v>2</v>
      </c>
      <c r="CE65">
        <v>2</v>
      </c>
      <c r="CF65">
        <v>2</v>
      </c>
      <c r="CG65">
        <v>5</v>
      </c>
      <c r="CH65">
        <v>1</v>
      </c>
      <c r="CI65">
        <v>2</v>
      </c>
      <c r="CJ65">
        <v>5</v>
      </c>
      <c r="CK65">
        <v>3</v>
      </c>
      <c r="CL65">
        <v>6</v>
      </c>
      <c r="CM65">
        <v>1</v>
      </c>
      <c r="CN65">
        <v>3</v>
      </c>
      <c r="CO65">
        <v>7</v>
      </c>
      <c r="CP65">
        <v>3</v>
      </c>
      <c r="CQ65">
        <v>1</v>
      </c>
      <c r="CR65">
        <v>6</v>
      </c>
      <c r="CS65">
        <v>2</v>
      </c>
      <c r="CT65">
        <v>6</v>
      </c>
      <c r="CU65">
        <v>6</v>
      </c>
      <c r="CV65">
        <v>2</v>
      </c>
      <c r="CW65">
        <v>5</v>
      </c>
      <c r="CX65">
        <v>6</v>
      </c>
      <c r="CY65">
        <v>3</v>
      </c>
      <c r="CZ65">
        <v>5</v>
      </c>
      <c r="DA65">
        <v>4</v>
      </c>
      <c r="DB65">
        <v>2</v>
      </c>
      <c r="DC65">
        <v>2</v>
      </c>
      <c r="DD65">
        <v>4</v>
      </c>
      <c r="DE65">
        <v>5</v>
      </c>
      <c r="DF65">
        <v>4</v>
      </c>
      <c r="DG65">
        <v>4</v>
      </c>
      <c r="DH65">
        <v>3</v>
      </c>
      <c r="DI65">
        <v>3</v>
      </c>
      <c r="DJ65">
        <v>5</v>
      </c>
      <c r="DK65">
        <v>5</v>
      </c>
      <c r="DL65">
        <v>2</v>
      </c>
      <c r="DM65">
        <v>4</v>
      </c>
      <c r="DN65">
        <v>4</v>
      </c>
      <c r="DO65">
        <v>4</v>
      </c>
      <c r="DP65">
        <v>4</v>
      </c>
      <c r="DQ65">
        <v>4</v>
      </c>
      <c r="DR65">
        <v>3</v>
      </c>
      <c r="DS65">
        <v>3</v>
      </c>
      <c r="DT65">
        <v>324</v>
      </c>
      <c r="DX65">
        <f t="shared" si="11"/>
        <v>2</v>
      </c>
      <c r="DY65">
        <f t="shared" si="12"/>
        <v>2</v>
      </c>
      <c r="DZ65">
        <f t="shared" si="13"/>
        <v>2</v>
      </c>
      <c r="EA65">
        <f t="shared" si="14"/>
        <v>2</v>
      </c>
      <c r="EB65">
        <f t="shared" si="15"/>
        <v>2</v>
      </c>
      <c r="EC65">
        <f t="shared" si="16"/>
        <v>5</v>
      </c>
      <c r="ED65">
        <f t="shared" si="17"/>
        <v>1</v>
      </c>
      <c r="EE65">
        <f t="shared" si="18"/>
        <v>2</v>
      </c>
      <c r="EF65">
        <f t="shared" si="19"/>
        <v>1</v>
      </c>
      <c r="EG65">
        <f t="shared" si="20"/>
        <v>2</v>
      </c>
      <c r="EH65">
        <f t="shared" si="21"/>
        <v>1</v>
      </c>
      <c r="EI65">
        <f t="shared" si="22"/>
        <v>2</v>
      </c>
      <c r="EJ65">
        <f t="shared" si="99"/>
        <v>2</v>
      </c>
      <c r="EK65">
        <f t="shared" si="100"/>
        <v>2</v>
      </c>
      <c r="EL65">
        <f t="shared" si="101"/>
        <v>2</v>
      </c>
      <c r="EM65">
        <f t="shared" si="102"/>
        <v>2</v>
      </c>
      <c r="EN65">
        <f t="shared" si="103"/>
        <v>2</v>
      </c>
      <c r="EO65">
        <f t="shared" si="104"/>
        <v>2</v>
      </c>
      <c r="EP65">
        <f t="shared" si="104"/>
        <v>5</v>
      </c>
      <c r="EQ65">
        <f t="shared" si="23"/>
        <v>3</v>
      </c>
      <c r="ER65">
        <f t="shared" si="2"/>
        <v>2</v>
      </c>
      <c r="ES65">
        <f t="shared" si="24"/>
        <v>2</v>
      </c>
      <c r="ET65">
        <f t="shared" si="3"/>
        <v>2</v>
      </c>
      <c r="EU65">
        <f t="shared" si="4"/>
        <v>2</v>
      </c>
      <c r="EV65">
        <f t="shared" si="5"/>
        <v>2</v>
      </c>
      <c r="EW65">
        <f t="shared" si="25"/>
        <v>2</v>
      </c>
      <c r="EX65">
        <f t="shared" si="26"/>
        <v>2</v>
      </c>
      <c r="EY65">
        <f t="shared" si="27"/>
        <v>3</v>
      </c>
      <c r="EZ65">
        <f t="shared" si="28"/>
        <v>3</v>
      </c>
      <c r="FA65">
        <f t="shared" si="29"/>
        <v>3</v>
      </c>
      <c r="FB65">
        <f t="shared" si="30"/>
        <v>3</v>
      </c>
      <c r="FC65">
        <f t="shared" si="7"/>
        <v>2</v>
      </c>
      <c r="FD65">
        <f t="shared" si="31"/>
        <v>2</v>
      </c>
      <c r="FE65">
        <f t="shared" si="32"/>
        <v>2</v>
      </c>
      <c r="FF65">
        <f t="shared" si="33"/>
        <v>3</v>
      </c>
      <c r="FG65">
        <f t="shared" si="34"/>
        <v>3</v>
      </c>
      <c r="FI65">
        <f t="shared" si="98"/>
        <v>2</v>
      </c>
      <c r="FJ65">
        <f t="shared" si="36"/>
        <v>1</v>
      </c>
      <c r="FK65">
        <f t="shared" si="37"/>
        <v>2</v>
      </c>
      <c r="FL65">
        <f t="shared" si="38"/>
        <v>2</v>
      </c>
      <c r="FM65">
        <f t="shared" si="39"/>
        <v>2</v>
      </c>
      <c r="FN65">
        <f t="shared" si="40"/>
        <v>2</v>
      </c>
      <c r="FO65">
        <f t="shared" si="41"/>
        <v>2</v>
      </c>
      <c r="FP65">
        <f t="shared" si="42"/>
        <v>2</v>
      </c>
      <c r="FQ65">
        <f t="shared" si="43"/>
        <v>2</v>
      </c>
      <c r="FR65">
        <f t="shared" si="44"/>
        <v>2</v>
      </c>
      <c r="FS65">
        <f t="shared" si="45"/>
        <v>2</v>
      </c>
      <c r="FT65">
        <f t="shared" si="46"/>
        <v>2</v>
      </c>
      <c r="FU65">
        <f t="shared" si="47"/>
        <v>2</v>
      </c>
      <c r="FV65">
        <f t="shared" si="48"/>
        <v>2</v>
      </c>
      <c r="FW65">
        <f t="shared" si="49"/>
        <v>2</v>
      </c>
      <c r="FX65">
        <f t="shared" si="50"/>
        <v>5</v>
      </c>
      <c r="FY65">
        <f t="shared" si="51"/>
        <v>1</v>
      </c>
      <c r="FZ65">
        <f t="shared" si="52"/>
        <v>2</v>
      </c>
      <c r="GB65">
        <f t="shared" si="53"/>
        <v>5</v>
      </c>
      <c r="GC65">
        <f t="shared" si="54"/>
        <v>3</v>
      </c>
      <c r="GD65">
        <f t="shared" si="55"/>
        <v>6</v>
      </c>
      <c r="GE65">
        <f t="shared" si="56"/>
        <v>1</v>
      </c>
      <c r="GF65">
        <f t="shared" si="57"/>
        <v>3</v>
      </c>
      <c r="GG65">
        <f t="shared" si="58"/>
        <v>7</v>
      </c>
      <c r="GH65">
        <f t="shared" si="59"/>
        <v>3</v>
      </c>
      <c r="GI65">
        <f t="shared" si="60"/>
        <v>1</v>
      </c>
      <c r="GJ65">
        <f t="shared" si="61"/>
        <v>6</v>
      </c>
      <c r="GK65">
        <f t="shared" si="62"/>
        <v>2</v>
      </c>
      <c r="GL65">
        <f t="shared" si="96"/>
        <v>2</v>
      </c>
      <c r="GM65">
        <f t="shared" si="63"/>
        <v>6</v>
      </c>
      <c r="GN65">
        <f t="shared" si="64"/>
        <v>2</v>
      </c>
      <c r="GO65">
        <f t="shared" si="65"/>
        <v>5</v>
      </c>
      <c r="GP65">
        <f t="shared" si="66"/>
        <v>6</v>
      </c>
      <c r="GQ65">
        <f t="shared" si="67"/>
        <v>3</v>
      </c>
      <c r="GR65">
        <f t="shared" si="68"/>
        <v>5</v>
      </c>
      <c r="GS65">
        <f t="shared" si="69"/>
        <v>4</v>
      </c>
      <c r="GU65">
        <f t="shared" si="70"/>
        <v>4</v>
      </c>
      <c r="GV65">
        <f t="shared" si="71"/>
        <v>4</v>
      </c>
      <c r="GW65">
        <f t="shared" si="72"/>
        <v>4</v>
      </c>
      <c r="GX65">
        <f t="shared" si="73"/>
        <v>5</v>
      </c>
      <c r="GY65">
        <f t="shared" si="74"/>
        <v>2</v>
      </c>
      <c r="GZ65">
        <f t="shared" si="75"/>
        <v>2</v>
      </c>
      <c r="HA65">
        <f t="shared" si="76"/>
        <v>3</v>
      </c>
      <c r="HB65">
        <f t="shared" si="77"/>
        <v>3</v>
      </c>
      <c r="HC65">
        <f t="shared" si="78"/>
        <v>5</v>
      </c>
      <c r="HD65">
        <f t="shared" si="79"/>
        <v>5</v>
      </c>
      <c r="HE65">
        <f t="shared" si="80"/>
        <v>2</v>
      </c>
      <c r="HF65">
        <f t="shared" si="81"/>
        <v>4</v>
      </c>
      <c r="HG65">
        <f t="shared" si="82"/>
        <v>4</v>
      </c>
      <c r="HH65">
        <f t="shared" si="83"/>
        <v>4</v>
      </c>
      <c r="HI65">
        <f t="shared" si="84"/>
        <v>4</v>
      </c>
      <c r="HJ65">
        <f t="shared" si="85"/>
        <v>4</v>
      </c>
      <c r="HK65">
        <f t="shared" si="86"/>
        <v>3</v>
      </c>
      <c r="HL65">
        <f t="shared" si="87"/>
        <v>3</v>
      </c>
      <c r="HN65" s="10">
        <f t="shared" si="88"/>
        <v>2</v>
      </c>
      <c r="HO65" s="10">
        <f t="shared" si="89"/>
        <v>2.5555555555555554</v>
      </c>
      <c r="HP65" s="10">
        <f t="shared" si="90"/>
        <v>2.0555555555555554</v>
      </c>
      <c r="HQ65" s="10">
        <f t="shared" si="91"/>
        <v>2.6666666666666665</v>
      </c>
      <c r="HR65" s="10">
        <f t="shared" si="92"/>
        <v>3.1666666666666665</v>
      </c>
      <c r="HS65" s="10">
        <f t="shared" si="93"/>
        <v>5.833333333333333</v>
      </c>
      <c r="HT65" s="10">
        <f t="shared" si="94"/>
        <v>6.2</v>
      </c>
      <c r="HU65">
        <f t="shared" si="95"/>
        <v>65</v>
      </c>
    </row>
    <row r="66" spans="1:229" x14ac:dyDescent="0.35">
      <c r="A66">
        <v>101</v>
      </c>
      <c r="B66" s="2">
        <v>44985.610069444447</v>
      </c>
      <c r="C66" s="2">
        <v>44985.61519675926</v>
      </c>
      <c r="D66">
        <v>0</v>
      </c>
      <c r="E66">
        <v>100</v>
      </c>
      <c r="F66">
        <v>443</v>
      </c>
      <c r="G66">
        <v>1</v>
      </c>
      <c r="H66" s="2">
        <v>44985.615219907406</v>
      </c>
      <c r="I66" t="s">
        <v>490</v>
      </c>
      <c r="J66" t="s">
        <v>370</v>
      </c>
      <c r="K66" t="s">
        <v>367</v>
      </c>
      <c r="L66">
        <v>0.89999997615814198</v>
      </c>
      <c r="M66">
        <v>1</v>
      </c>
      <c r="N66">
        <v>29</v>
      </c>
      <c r="O66">
        <v>2</v>
      </c>
      <c r="P66">
        <v>1</v>
      </c>
      <c r="V66">
        <v>1</v>
      </c>
      <c r="X66">
        <v>4</v>
      </c>
      <c r="Y66">
        <v>1</v>
      </c>
      <c r="Z66">
        <v>2</v>
      </c>
      <c r="AA66">
        <v>6</v>
      </c>
      <c r="AB66" t="s">
        <v>393</v>
      </c>
      <c r="AC66">
        <v>3</v>
      </c>
      <c r="AD66">
        <v>1</v>
      </c>
      <c r="AE66">
        <v>1</v>
      </c>
      <c r="AF66">
        <v>13</v>
      </c>
      <c r="AG66">
        <v>2</v>
      </c>
      <c r="AH66">
        <v>5</v>
      </c>
      <c r="AI66">
        <v>4</v>
      </c>
      <c r="AJ66">
        <v>4</v>
      </c>
      <c r="AK66">
        <v>3</v>
      </c>
      <c r="AL66">
        <v>3</v>
      </c>
      <c r="AM66">
        <v>6</v>
      </c>
      <c r="AN66">
        <v>3</v>
      </c>
      <c r="AO66">
        <v>4</v>
      </c>
      <c r="AP66">
        <v>6</v>
      </c>
      <c r="AQ66">
        <v>2</v>
      </c>
      <c r="AR66">
        <v>6</v>
      </c>
      <c r="AS66">
        <v>2</v>
      </c>
      <c r="AT66">
        <v>2</v>
      </c>
      <c r="AU66">
        <v>2</v>
      </c>
      <c r="AV66">
        <v>2</v>
      </c>
      <c r="AW66">
        <v>2</v>
      </c>
      <c r="AX66">
        <v>6</v>
      </c>
      <c r="AY66">
        <v>2</v>
      </c>
      <c r="AZ66">
        <v>3</v>
      </c>
      <c r="BA66">
        <v>6</v>
      </c>
      <c r="BB66">
        <v>7</v>
      </c>
      <c r="BC66">
        <v>5</v>
      </c>
      <c r="BD66">
        <v>1</v>
      </c>
      <c r="BE66">
        <v>2</v>
      </c>
      <c r="BF66">
        <v>1</v>
      </c>
      <c r="BG66">
        <v>4</v>
      </c>
      <c r="BH66">
        <v>4</v>
      </c>
      <c r="BI66">
        <v>6</v>
      </c>
      <c r="BJ66">
        <v>6</v>
      </c>
      <c r="BK66">
        <v>6</v>
      </c>
      <c r="BL66">
        <v>6</v>
      </c>
      <c r="BM66">
        <v>2</v>
      </c>
      <c r="BN66">
        <v>3</v>
      </c>
      <c r="BO66">
        <v>3</v>
      </c>
      <c r="BP66">
        <v>2</v>
      </c>
      <c r="BQ66">
        <v>5</v>
      </c>
      <c r="BR66">
        <v>4</v>
      </c>
      <c r="BS66">
        <v>2</v>
      </c>
      <c r="BT66">
        <v>1</v>
      </c>
      <c r="BU66">
        <v>5</v>
      </c>
      <c r="BV66">
        <v>1</v>
      </c>
      <c r="BW66">
        <v>4</v>
      </c>
      <c r="BX66">
        <v>2</v>
      </c>
      <c r="BY66">
        <v>4</v>
      </c>
      <c r="BZ66">
        <v>1</v>
      </c>
      <c r="CA66">
        <v>1</v>
      </c>
      <c r="CB66">
        <v>2</v>
      </c>
      <c r="CC66">
        <v>1</v>
      </c>
      <c r="CD66">
        <v>2</v>
      </c>
      <c r="CE66">
        <v>1</v>
      </c>
      <c r="CF66">
        <v>1</v>
      </c>
      <c r="CG66">
        <v>1</v>
      </c>
      <c r="CH66">
        <v>1</v>
      </c>
      <c r="CI66">
        <v>1</v>
      </c>
      <c r="CJ66">
        <v>1</v>
      </c>
      <c r="CK66">
        <v>5</v>
      </c>
      <c r="CL66">
        <v>7</v>
      </c>
      <c r="CM66">
        <v>1</v>
      </c>
      <c r="CN66">
        <v>2</v>
      </c>
      <c r="CO66">
        <v>6</v>
      </c>
      <c r="CP66">
        <v>1</v>
      </c>
      <c r="CQ66">
        <v>5</v>
      </c>
      <c r="CR66">
        <v>7</v>
      </c>
      <c r="CS66">
        <v>1</v>
      </c>
      <c r="CT66">
        <v>5</v>
      </c>
      <c r="CU66">
        <v>7</v>
      </c>
      <c r="CV66">
        <v>1</v>
      </c>
      <c r="CW66">
        <v>4</v>
      </c>
      <c r="CX66">
        <v>7</v>
      </c>
      <c r="CY66">
        <v>1</v>
      </c>
      <c r="CZ66">
        <v>5</v>
      </c>
      <c r="DA66">
        <v>1</v>
      </c>
      <c r="DB66">
        <v>5</v>
      </c>
      <c r="DC66">
        <v>5</v>
      </c>
      <c r="DD66">
        <v>4</v>
      </c>
      <c r="DE66">
        <v>4</v>
      </c>
      <c r="DF66">
        <v>5</v>
      </c>
      <c r="DG66">
        <v>5</v>
      </c>
      <c r="DH66">
        <v>4</v>
      </c>
      <c r="DI66">
        <v>4</v>
      </c>
      <c r="DJ66">
        <v>4</v>
      </c>
      <c r="DK66">
        <v>3</v>
      </c>
      <c r="DL66">
        <v>3</v>
      </c>
      <c r="DM66">
        <v>3</v>
      </c>
      <c r="DN66">
        <v>2</v>
      </c>
      <c r="DO66">
        <v>1</v>
      </c>
      <c r="DP66">
        <v>3</v>
      </c>
      <c r="DQ66">
        <v>1</v>
      </c>
      <c r="DR66">
        <v>5</v>
      </c>
      <c r="DS66">
        <v>5</v>
      </c>
      <c r="DT66">
        <v>324</v>
      </c>
      <c r="DX66">
        <f t="shared" si="11"/>
        <v>5</v>
      </c>
      <c r="DY66">
        <f t="shared" si="12"/>
        <v>4</v>
      </c>
      <c r="DZ66">
        <f t="shared" si="13"/>
        <v>4</v>
      </c>
      <c r="EA66">
        <f t="shared" si="14"/>
        <v>3</v>
      </c>
      <c r="EB66">
        <f t="shared" si="15"/>
        <v>3</v>
      </c>
      <c r="EC66">
        <f t="shared" si="16"/>
        <v>6</v>
      </c>
      <c r="ED66">
        <f t="shared" si="17"/>
        <v>3</v>
      </c>
      <c r="EE66">
        <f t="shared" si="18"/>
        <v>4</v>
      </c>
      <c r="EF66">
        <f t="shared" si="19"/>
        <v>2</v>
      </c>
      <c r="EG66">
        <f t="shared" si="20"/>
        <v>2</v>
      </c>
      <c r="EH66">
        <f t="shared" si="21"/>
        <v>2</v>
      </c>
      <c r="EI66">
        <f t="shared" si="22"/>
        <v>2</v>
      </c>
      <c r="EJ66">
        <f t="shared" si="99"/>
        <v>2</v>
      </c>
      <c r="EK66">
        <f t="shared" si="100"/>
        <v>2</v>
      </c>
      <c r="EL66">
        <f t="shared" si="101"/>
        <v>2</v>
      </c>
      <c r="EM66">
        <f t="shared" si="102"/>
        <v>2</v>
      </c>
      <c r="EN66">
        <f t="shared" si="103"/>
        <v>6</v>
      </c>
      <c r="EO66">
        <f t="shared" si="104"/>
        <v>2</v>
      </c>
      <c r="EP66">
        <f t="shared" si="104"/>
        <v>3</v>
      </c>
      <c r="EQ66">
        <f t="shared" si="23"/>
        <v>2</v>
      </c>
      <c r="ER66">
        <f t="shared" si="2"/>
        <v>7</v>
      </c>
      <c r="ES66">
        <f t="shared" si="24"/>
        <v>3</v>
      </c>
      <c r="ET66">
        <f t="shared" si="3"/>
        <v>1</v>
      </c>
      <c r="EU66">
        <f t="shared" si="4"/>
        <v>2</v>
      </c>
      <c r="EV66">
        <f t="shared" si="5"/>
        <v>1</v>
      </c>
      <c r="EW66">
        <f t="shared" si="25"/>
        <v>4</v>
      </c>
      <c r="EX66">
        <f t="shared" si="26"/>
        <v>4</v>
      </c>
      <c r="EY66">
        <f t="shared" si="27"/>
        <v>2</v>
      </c>
      <c r="EZ66">
        <f t="shared" si="28"/>
        <v>2</v>
      </c>
      <c r="FA66">
        <f t="shared" si="29"/>
        <v>2</v>
      </c>
      <c r="FB66">
        <f t="shared" si="30"/>
        <v>2</v>
      </c>
      <c r="FC66">
        <f t="shared" si="7"/>
        <v>2</v>
      </c>
      <c r="FD66">
        <f t="shared" si="31"/>
        <v>5</v>
      </c>
      <c r="FE66">
        <f t="shared" si="32"/>
        <v>5</v>
      </c>
      <c r="FF66">
        <f t="shared" si="33"/>
        <v>6</v>
      </c>
      <c r="FG66">
        <f t="shared" si="34"/>
        <v>3</v>
      </c>
      <c r="FI66">
        <f t="shared" si="98"/>
        <v>2</v>
      </c>
      <c r="FJ66">
        <f t="shared" si="36"/>
        <v>2</v>
      </c>
      <c r="FK66">
        <f t="shared" si="37"/>
        <v>1</v>
      </c>
      <c r="FL66">
        <f t="shared" si="38"/>
        <v>1</v>
      </c>
      <c r="FM66">
        <f t="shared" si="39"/>
        <v>1</v>
      </c>
      <c r="FN66">
        <f t="shared" si="40"/>
        <v>2</v>
      </c>
      <c r="FO66">
        <f t="shared" si="41"/>
        <v>2</v>
      </c>
      <c r="FP66">
        <f t="shared" si="42"/>
        <v>4</v>
      </c>
      <c r="FQ66">
        <f t="shared" si="43"/>
        <v>1</v>
      </c>
      <c r="FR66">
        <f t="shared" si="44"/>
        <v>1</v>
      </c>
      <c r="FS66">
        <f t="shared" si="45"/>
        <v>2</v>
      </c>
      <c r="FT66">
        <f t="shared" si="46"/>
        <v>1</v>
      </c>
      <c r="FU66">
        <f t="shared" si="47"/>
        <v>2</v>
      </c>
      <c r="FV66">
        <f t="shared" si="48"/>
        <v>1</v>
      </c>
      <c r="FW66">
        <f t="shared" si="49"/>
        <v>1</v>
      </c>
      <c r="FX66">
        <f t="shared" si="50"/>
        <v>1</v>
      </c>
      <c r="FY66">
        <f t="shared" si="51"/>
        <v>1</v>
      </c>
      <c r="FZ66">
        <f t="shared" si="52"/>
        <v>1</v>
      </c>
      <c r="GB66">
        <f t="shared" si="53"/>
        <v>1</v>
      </c>
      <c r="GC66">
        <f t="shared" si="54"/>
        <v>5</v>
      </c>
      <c r="GD66">
        <f t="shared" si="55"/>
        <v>7</v>
      </c>
      <c r="GE66">
        <f t="shared" si="56"/>
        <v>1</v>
      </c>
      <c r="GF66">
        <f t="shared" si="57"/>
        <v>2</v>
      </c>
      <c r="GG66">
        <f t="shared" si="58"/>
        <v>6</v>
      </c>
      <c r="GH66">
        <f t="shared" si="59"/>
        <v>1</v>
      </c>
      <c r="GI66">
        <f t="shared" si="60"/>
        <v>5</v>
      </c>
      <c r="GJ66">
        <f t="shared" si="61"/>
        <v>7</v>
      </c>
      <c r="GK66">
        <f t="shared" si="62"/>
        <v>1</v>
      </c>
      <c r="GL66">
        <f t="shared" si="96"/>
        <v>3</v>
      </c>
      <c r="GM66">
        <f t="shared" si="63"/>
        <v>7</v>
      </c>
      <c r="GN66">
        <f t="shared" si="64"/>
        <v>1</v>
      </c>
      <c r="GO66">
        <f t="shared" si="65"/>
        <v>4</v>
      </c>
      <c r="GP66">
        <f t="shared" si="66"/>
        <v>7</v>
      </c>
      <c r="GQ66">
        <f t="shared" si="67"/>
        <v>1</v>
      </c>
      <c r="GR66">
        <f t="shared" si="68"/>
        <v>5</v>
      </c>
      <c r="GS66">
        <f t="shared" si="69"/>
        <v>1</v>
      </c>
      <c r="GU66">
        <f t="shared" si="70"/>
        <v>1</v>
      </c>
      <c r="GV66">
        <f t="shared" si="71"/>
        <v>1</v>
      </c>
      <c r="GW66">
        <f t="shared" si="72"/>
        <v>4</v>
      </c>
      <c r="GX66">
        <f t="shared" si="73"/>
        <v>4</v>
      </c>
      <c r="GY66">
        <f t="shared" si="74"/>
        <v>1</v>
      </c>
      <c r="GZ66">
        <f t="shared" si="75"/>
        <v>1</v>
      </c>
      <c r="HA66">
        <f t="shared" si="76"/>
        <v>2</v>
      </c>
      <c r="HB66">
        <f t="shared" si="77"/>
        <v>2</v>
      </c>
      <c r="HC66">
        <f t="shared" si="78"/>
        <v>4</v>
      </c>
      <c r="HD66">
        <f t="shared" si="79"/>
        <v>3</v>
      </c>
      <c r="HE66">
        <f t="shared" si="80"/>
        <v>3</v>
      </c>
      <c r="HF66">
        <f t="shared" si="81"/>
        <v>3</v>
      </c>
      <c r="HG66">
        <f t="shared" si="82"/>
        <v>2</v>
      </c>
      <c r="HH66">
        <f t="shared" si="83"/>
        <v>1</v>
      </c>
      <c r="HI66">
        <f t="shared" si="84"/>
        <v>3</v>
      </c>
      <c r="HJ66">
        <f t="shared" si="85"/>
        <v>1</v>
      </c>
      <c r="HK66">
        <f t="shared" si="86"/>
        <v>1</v>
      </c>
      <c r="HL66">
        <f t="shared" si="87"/>
        <v>1</v>
      </c>
      <c r="HN66" s="10">
        <f t="shared" si="88"/>
        <v>3.1111111111111112</v>
      </c>
      <c r="HO66" s="10">
        <f t="shared" si="89"/>
        <v>3.1111111111111112</v>
      </c>
      <c r="HP66" s="10">
        <f t="shared" si="90"/>
        <v>1.5</v>
      </c>
      <c r="HQ66" s="10">
        <f t="shared" si="91"/>
        <v>1</v>
      </c>
      <c r="HR66" s="10">
        <f t="shared" si="92"/>
        <v>4</v>
      </c>
      <c r="HS66" s="10">
        <f t="shared" si="93"/>
        <v>5.833333333333333</v>
      </c>
      <c r="HT66" s="10">
        <f t="shared" si="94"/>
        <v>6.8</v>
      </c>
      <c r="HU66">
        <f t="shared" si="95"/>
        <v>38</v>
      </c>
    </row>
    <row r="67" spans="1:229" x14ac:dyDescent="0.35">
      <c r="A67">
        <v>102</v>
      </c>
      <c r="B67" s="2">
        <v>44986.272951388892</v>
      </c>
      <c r="C67" s="2">
        <v>44986.280347222222</v>
      </c>
      <c r="D67">
        <v>0</v>
      </c>
      <c r="E67">
        <v>100</v>
      </c>
      <c r="F67">
        <v>638</v>
      </c>
      <c r="G67">
        <v>1</v>
      </c>
      <c r="H67" s="2">
        <v>44986.280358796299</v>
      </c>
      <c r="I67" t="s">
        <v>491</v>
      </c>
      <c r="J67" t="s">
        <v>370</v>
      </c>
      <c r="K67" t="s">
        <v>367</v>
      </c>
      <c r="L67">
        <v>0.89999997615814198</v>
      </c>
      <c r="M67">
        <v>1</v>
      </c>
      <c r="N67">
        <v>41</v>
      </c>
      <c r="O67">
        <v>1</v>
      </c>
      <c r="P67">
        <v>1</v>
      </c>
      <c r="V67">
        <v>1</v>
      </c>
      <c r="X67">
        <v>1</v>
      </c>
      <c r="Y67">
        <v>1</v>
      </c>
      <c r="Z67">
        <v>2</v>
      </c>
      <c r="AA67">
        <v>0</v>
      </c>
      <c r="AB67" t="s">
        <v>475</v>
      </c>
      <c r="AC67">
        <v>3</v>
      </c>
      <c r="AD67">
        <v>3</v>
      </c>
      <c r="AE67">
        <v>3</v>
      </c>
      <c r="AF67">
        <v>11</v>
      </c>
      <c r="AG67">
        <v>2</v>
      </c>
      <c r="AH67">
        <v>2</v>
      </c>
      <c r="AI67">
        <v>2</v>
      </c>
      <c r="AJ67">
        <v>1</v>
      </c>
      <c r="AK67">
        <v>2</v>
      </c>
      <c r="AL67">
        <v>1</v>
      </c>
      <c r="AM67">
        <v>2</v>
      </c>
      <c r="AN67">
        <v>2</v>
      </c>
      <c r="AO67">
        <v>2</v>
      </c>
      <c r="AP67">
        <v>7</v>
      </c>
      <c r="AQ67">
        <v>1</v>
      </c>
      <c r="AR67">
        <v>7</v>
      </c>
      <c r="AS67">
        <v>1</v>
      </c>
      <c r="AT67">
        <v>1</v>
      </c>
      <c r="AU67">
        <v>1</v>
      </c>
      <c r="AV67">
        <v>1</v>
      </c>
      <c r="AW67">
        <v>1</v>
      </c>
      <c r="AX67">
        <v>3</v>
      </c>
      <c r="AY67">
        <v>1</v>
      </c>
      <c r="AZ67">
        <v>1</v>
      </c>
      <c r="BA67">
        <v>6</v>
      </c>
      <c r="BB67">
        <v>2</v>
      </c>
      <c r="BC67">
        <v>3</v>
      </c>
      <c r="BD67">
        <v>1</v>
      </c>
      <c r="BE67">
        <v>2</v>
      </c>
      <c r="BF67">
        <v>1</v>
      </c>
      <c r="BG67">
        <v>7</v>
      </c>
      <c r="BH67">
        <v>6</v>
      </c>
      <c r="BI67">
        <v>7</v>
      </c>
      <c r="BJ67">
        <v>7</v>
      </c>
      <c r="BK67">
        <v>5</v>
      </c>
      <c r="BL67">
        <v>7</v>
      </c>
      <c r="BM67">
        <v>1</v>
      </c>
      <c r="BN67">
        <v>5</v>
      </c>
      <c r="BO67">
        <v>6</v>
      </c>
      <c r="BP67">
        <v>6</v>
      </c>
      <c r="BQ67">
        <v>6</v>
      </c>
      <c r="BR67">
        <v>4</v>
      </c>
      <c r="BS67">
        <v>1</v>
      </c>
      <c r="BT67">
        <v>1</v>
      </c>
      <c r="BU67">
        <v>5</v>
      </c>
      <c r="BV67">
        <v>1</v>
      </c>
      <c r="BW67">
        <v>5</v>
      </c>
      <c r="BX67">
        <v>2</v>
      </c>
      <c r="BY67">
        <v>2</v>
      </c>
      <c r="BZ67">
        <v>1</v>
      </c>
      <c r="CA67">
        <v>1</v>
      </c>
      <c r="CB67">
        <v>1</v>
      </c>
      <c r="CC67">
        <v>2</v>
      </c>
      <c r="CD67">
        <v>2</v>
      </c>
      <c r="CE67">
        <v>1</v>
      </c>
      <c r="CF67">
        <v>2</v>
      </c>
      <c r="CG67">
        <v>1</v>
      </c>
      <c r="CH67">
        <v>1</v>
      </c>
      <c r="CI67">
        <v>1</v>
      </c>
      <c r="CJ67">
        <v>1</v>
      </c>
      <c r="CK67">
        <v>6</v>
      </c>
      <c r="CL67">
        <v>7</v>
      </c>
      <c r="CM67">
        <v>2</v>
      </c>
      <c r="CN67">
        <v>4</v>
      </c>
      <c r="CO67">
        <v>5</v>
      </c>
      <c r="CP67">
        <v>2</v>
      </c>
      <c r="CQ67">
        <v>5</v>
      </c>
      <c r="CR67">
        <v>4</v>
      </c>
      <c r="CS67">
        <v>3</v>
      </c>
      <c r="CT67">
        <v>4</v>
      </c>
      <c r="CU67">
        <v>7</v>
      </c>
      <c r="CV67">
        <v>2</v>
      </c>
      <c r="CW67">
        <v>6</v>
      </c>
      <c r="CX67">
        <v>7</v>
      </c>
      <c r="CY67">
        <v>1</v>
      </c>
      <c r="CZ67">
        <v>4</v>
      </c>
      <c r="DA67">
        <v>1</v>
      </c>
      <c r="DB67">
        <v>5</v>
      </c>
      <c r="DC67">
        <v>5</v>
      </c>
      <c r="DD67">
        <v>1</v>
      </c>
      <c r="DE67">
        <v>4</v>
      </c>
      <c r="DF67">
        <v>4</v>
      </c>
      <c r="DG67">
        <v>5</v>
      </c>
      <c r="DH67">
        <v>4</v>
      </c>
      <c r="DI67">
        <v>4</v>
      </c>
      <c r="DJ67">
        <v>1</v>
      </c>
      <c r="DK67">
        <v>2</v>
      </c>
      <c r="DL67">
        <v>2</v>
      </c>
      <c r="DM67">
        <v>3</v>
      </c>
      <c r="DN67">
        <v>2</v>
      </c>
      <c r="DO67">
        <v>1</v>
      </c>
      <c r="DP67">
        <v>1</v>
      </c>
      <c r="DQ67">
        <v>2</v>
      </c>
      <c r="DR67">
        <v>5</v>
      </c>
      <c r="DS67">
        <v>4</v>
      </c>
      <c r="DT67">
        <v>291</v>
      </c>
      <c r="DX67">
        <f t="shared" si="11"/>
        <v>2</v>
      </c>
      <c r="DY67">
        <f t="shared" si="12"/>
        <v>2</v>
      </c>
      <c r="DZ67">
        <f t="shared" si="13"/>
        <v>1</v>
      </c>
      <c r="EA67">
        <f t="shared" si="14"/>
        <v>2</v>
      </c>
      <c r="EB67">
        <f t="shared" si="15"/>
        <v>1</v>
      </c>
      <c r="EC67">
        <f t="shared" si="16"/>
        <v>2</v>
      </c>
      <c r="ED67">
        <f t="shared" si="17"/>
        <v>2</v>
      </c>
      <c r="EE67">
        <f t="shared" si="18"/>
        <v>2</v>
      </c>
      <c r="EF67">
        <f t="shared" si="19"/>
        <v>1</v>
      </c>
      <c r="EG67">
        <f t="shared" si="20"/>
        <v>1</v>
      </c>
      <c r="EH67">
        <f t="shared" si="21"/>
        <v>1</v>
      </c>
      <c r="EI67">
        <f t="shared" si="22"/>
        <v>1</v>
      </c>
      <c r="EJ67">
        <f t="shared" si="99"/>
        <v>1</v>
      </c>
      <c r="EK67">
        <f t="shared" si="100"/>
        <v>1</v>
      </c>
      <c r="EL67">
        <f t="shared" si="101"/>
        <v>1</v>
      </c>
      <c r="EM67">
        <f t="shared" si="102"/>
        <v>1</v>
      </c>
      <c r="EN67">
        <f t="shared" si="103"/>
        <v>3</v>
      </c>
      <c r="EO67">
        <f t="shared" si="104"/>
        <v>1</v>
      </c>
      <c r="EP67">
        <f t="shared" si="104"/>
        <v>1</v>
      </c>
      <c r="EQ67">
        <f t="shared" si="23"/>
        <v>2</v>
      </c>
      <c r="ER67">
        <f t="shared" si="2"/>
        <v>2</v>
      </c>
      <c r="ES67">
        <f t="shared" si="24"/>
        <v>5</v>
      </c>
      <c r="ET67">
        <f t="shared" si="3"/>
        <v>1</v>
      </c>
      <c r="EU67">
        <f t="shared" si="4"/>
        <v>2</v>
      </c>
      <c r="EV67">
        <f t="shared" si="5"/>
        <v>1</v>
      </c>
      <c r="EW67">
        <f t="shared" si="25"/>
        <v>1</v>
      </c>
      <c r="EX67">
        <f t="shared" si="26"/>
        <v>2</v>
      </c>
      <c r="EY67">
        <f t="shared" si="27"/>
        <v>1</v>
      </c>
      <c r="EZ67">
        <f t="shared" si="28"/>
        <v>1</v>
      </c>
      <c r="FA67">
        <f t="shared" si="29"/>
        <v>3</v>
      </c>
      <c r="FB67">
        <f t="shared" si="30"/>
        <v>1</v>
      </c>
      <c r="FC67">
        <f t="shared" si="7"/>
        <v>1</v>
      </c>
      <c r="FD67">
        <f t="shared" si="31"/>
        <v>3</v>
      </c>
      <c r="FE67">
        <f t="shared" si="32"/>
        <v>2</v>
      </c>
      <c r="FF67">
        <f t="shared" si="33"/>
        <v>2</v>
      </c>
      <c r="FG67">
        <f t="shared" si="34"/>
        <v>2</v>
      </c>
      <c r="FI67">
        <f t="shared" si="98"/>
        <v>2</v>
      </c>
      <c r="FJ67">
        <f t="shared" si="36"/>
        <v>1</v>
      </c>
      <c r="FK67">
        <f t="shared" si="37"/>
        <v>1</v>
      </c>
      <c r="FL67">
        <f t="shared" si="38"/>
        <v>1</v>
      </c>
      <c r="FM67">
        <f t="shared" si="39"/>
        <v>1</v>
      </c>
      <c r="FN67">
        <f t="shared" si="40"/>
        <v>1</v>
      </c>
      <c r="FO67">
        <f t="shared" si="41"/>
        <v>2</v>
      </c>
      <c r="FP67">
        <f t="shared" si="42"/>
        <v>2</v>
      </c>
      <c r="FQ67">
        <f t="shared" si="43"/>
        <v>1</v>
      </c>
      <c r="FR67">
        <f t="shared" si="44"/>
        <v>1</v>
      </c>
      <c r="FS67">
        <f t="shared" si="45"/>
        <v>1</v>
      </c>
      <c r="FT67">
        <f t="shared" si="46"/>
        <v>2</v>
      </c>
      <c r="FU67">
        <f t="shared" si="47"/>
        <v>2</v>
      </c>
      <c r="FV67">
        <f t="shared" si="48"/>
        <v>1</v>
      </c>
      <c r="FW67">
        <f t="shared" si="49"/>
        <v>2</v>
      </c>
      <c r="FX67">
        <f t="shared" si="50"/>
        <v>1</v>
      </c>
      <c r="FY67">
        <f t="shared" si="51"/>
        <v>1</v>
      </c>
      <c r="FZ67">
        <f t="shared" si="52"/>
        <v>1</v>
      </c>
      <c r="GB67">
        <f t="shared" si="53"/>
        <v>1</v>
      </c>
      <c r="GC67">
        <f t="shared" si="54"/>
        <v>6</v>
      </c>
      <c r="GD67">
        <f t="shared" si="55"/>
        <v>7</v>
      </c>
      <c r="GE67">
        <f t="shared" si="56"/>
        <v>2</v>
      </c>
      <c r="GF67">
        <f t="shared" si="57"/>
        <v>4</v>
      </c>
      <c r="GG67">
        <f t="shared" si="58"/>
        <v>5</v>
      </c>
      <c r="GH67">
        <f t="shared" si="59"/>
        <v>2</v>
      </c>
      <c r="GI67">
        <f t="shared" si="60"/>
        <v>5</v>
      </c>
      <c r="GJ67">
        <f t="shared" si="61"/>
        <v>4</v>
      </c>
      <c r="GK67">
        <f t="shared" si="62"/>
        <v>3</v>
      </c>
      <c r="GL67">
        <f t="shared" si="96"/>
        <v>4</v>
      </c>
      <c r="GM67">
        <f t="shared" si="63"/>
        <v>7</v>
      </c>
      <c r="GN67">
        <f t="shared" si="64"/>
        <v>2</v>
      </c>
      <c r="GO67">
        <f t="shared" si="65"/>
        <v>6</v>
      </c>
      <c r="GP67">
        <f t="shared" si="66"/>
        <v>7</v>
      </c>
      <c r="GQ67">
        <f t="shared" si="67"/>
        <v>1</v>
      </c>
      <c r="GR67">
        <f t="shared" si="68"/>
        <v>4</v>
      </c>
      <c r="GS67">
        <f t="shared" si="69"/>
        <v>1</v>
      </c>
      <c r="GU67">
        <f t="shared" si="70"/>
        <v>1</v>
      </c>
      <c r="GV67">
        <f t="shared" si="71"/>
        <v>1</v>
      </c>
      <c r="GW67">
        <f t="shared" si="72"/>
        <v>1</v>
      </c>
      <c r="GX67">
        <f t="shared" si="73"/>
        <v>4</v>
      </c>
      <c r="GY67">
        <f t="shared" si="74"/>
        <v>2</v>
      </c>
      <c r="GZ67">
        <f t="shared" si="75"/>
        <v>1</v>
      </c>
      <c r="HA67">
        <f t="shared" si="76"/>
        <v>2</v>
      </c>
      <c r="HB67">
        <f t="shared" si="77"/>
        <v>2</v>
      </c>
      <c r="HC67">
        <f t="shared" si="78"/>
        <v>1</v>
      </c>
      <c r="HD67">
        <f t="shared" si="79"/>
        <v>2</v>
      </c>
      <c r="HE67">
        <f t="shared" si="80"/>
        <v>2</v>
      </c>
      <c r="HF67">
        <f t="shared" si="81"/>
        <v>3</v>
      </c>
      <c r="HG67">
        <f t="shared" si="82"/>
        <v>2</v>
      </c>
      <c r="HH67">
        <f t="shared" si="83"/>
        <v>1</v>
      </c>
      <c r="HI67">
        <f t="shared" si="84"/>
        <v>1</v>
      </c>
      <c r="HJ67">
        <f t="shared" si="85"/>
        <v>2</v>
      </c>
      <c r="HK67">
        <f t="shared" si="86"/>
        <v>1</v>
      </c>
      <c r="HL67">
        <f t="shared" si="87"/>
        <v>2</v>
      </c>
      <c r="HN67" s="10">
        <f t="shared" si="88"/>
        <v>1.4444444444444444</v>
      </c>
      <c r="HO67" s="10">
        <f t="shared" si="89"/>
        <v>1.8333333333333333</v>
      </c>
      <c r="HP67" s="10">
        <f t="shared" si="90"/>
        <v>1.3333333333333333</v>
      </c>
      <c r="HQ67" s="10">
        <f t="shared" si="91"/>
        <v>1.8333333333333333</v>
      </c>
      <c r="HR67" s="10">
        <f t="shared" si="92"/>
        <v>4.833333333333333</v>
      </c>
      <c r="HS67" s="10">
        <f t="shared" si="93"/>
        <v>5.166666666666667</v>
      </c>
      <c r="HT67" s="10">
        <f t="shared" si="94"/>
        <v>6</v>
      </c>
      <c r="HU67">
        <f t="shared" si="95"/>
        <v>31</v>
      </c>
    </row>
    <row r="68" spans="1:229" x14ac:dyDescent="0.35">
      <c r="A68">
        <v>103</v>
      </c>
      <c r="B68" s="2">
        <v>44986.82707175926</v>
      </c>
      <c r="C68" s="2">
        <v>44986.834861111114</v>
      </c>
      <c r="D68">
        <v>0</v>
      </c>
      <c r="E68">
        <v>100</v>
      </c>
      <c r="F68">
        <v>672</v>
      </c>
      <c r="G68">
        <v>1</v>
      </c>
      <c r="H68" s="2">
        <v>44986.834861111114</v>
      </c>
      <c r="I68" t="s">
        <v>492</v>
      </c>
      <c r="J68" t="s">
        <v>370</v>
      </c>
      <c r="K68" t="s">
        <v>367</v>
      </c>
      <c r="L68">
        <v>0.80000001192092896</v>
      </c>
      <c r="M68">
        <v>1</v>
      </c>
      <c r="N68">
        <v>48</v>
      </c>
      <c r="O68">
        <v>2</v>
      </c>
      <c r="P68">
        <v>1</v>
      </c>
      <c r="V68">
        <v>1</v>
      </c>
      <c r="X68">
        <v>2</v>
      </c>
      <c r="Y68">
        <v>1</v>
      </c>
      <c r="Z68">
        <v>16</v>
      </c>
      <c r="AA68">
        <v>6</v>
      </c>
      <c r="AB68" t="s">
        <v>441</v>
      </c>
      <c r="AC68">
        <v>4</v>
      </c>
      <c r="AD68">
        <v>50</v>
      </c>
      <c r="AE68">
        <v>2</v>
      </c>
      <c r="AF68">
        <v>2</v>
      </c>
      <c r="AG68">
        <v>2</v>
      </c>
      <c r="AH68">
        <v>5</v>
      </c>
      <c r="AI68">
        <v>5</v>
      </c>
      <c r="AJ68">
        <v>4</v>
      </c>
      <c r="AK68">
        <v>5</v>
      </c>
      <c r="AL68">
        <v>5</v>
      </c>
      <c r="AM68">
        <v>5</v>
      </c>
      <c r="AN68">
        <v>3</v>
      </c>
      <c r="AO68">
        <v>3</v>
      </c>
      <c r="AP68">
        <v>3</v>
      </c>
      <c r="AQ68">
        <v>3</v>
      </c>
      <c r="AR68">
        <v>3</v>
      </c>
      <c r="AS68">
        <v>5</v>
      </c>
      <c r="AT68">
        <v>5</v>
      </c>
      <c r="AU68">
        <v>3</v>
      </c>
      <c r="AV68">
        <v>5</v>
      </c>
      <c r="AW68">
        <v>3</v>
      </c>
      <c r="AX68">
        <v>5</v>
      </c>
      <c r="AY68">
        <v>3</v>
      </c>
      <c r="AZ68">
        <v>5</v>
      </c>
      <c r="BA68">
        <v>3</v>
      </c>
      <c r="BB68">
        <v>5</v>
      </c>
      <c r="BC68">
        <v>3</v>
      </c>
      <c r="BD68">
        <v>5</v>
      </c>
      <c r="BE68">
        <v>3</v>
      </c>
      <c r="BF68">
        <v>3</v>
      </c>
      <c r="BG68">
        <v>3</v>
      </c>
      <c r="BH68">
        <v>3</v>
      </c>
      <c r="BI68">
        <v>3</v>
      </c>
      <c r="BJ68">
        <v>5</v>
      </c>
      <c r="BK68">
        <v>3</v>
      </c>
      <c r="BL68">
        <v>3</v>
      </c>
      <c r="BM68">
        <v>5</v>
      </c>
      <c r="BN68">
        <v>5</v>
      </c>
      <c r="BO68">
        <v>3</v>
      </c>
      <c r="BP68">
        <v>5</v>
      </c>
      <c r="BQ68">
        <v>3</v>
      </c>
      <c r="BR68">
        <v>2</v>
      </c>
      <c r="BS68">
        <v>2</v>
      </c>
      <c r="BT68">
        <v>2</v>
      </c>
      <c r="BU68">
        <v>3</v>
      </c>
      <c r="BV68">
        <v>1</v>
      </c>
      <c r="BW68">
        <v>2</v>
      </c>
      <c r="BX68">
        <v>1</v>
      </c>
      <c r="BY68">
        <v>2</v>
      </c>
      <c r="BZ68">
        <v>1</v>
      </c>
      <c r="CA68">
        <v>1</v>
      </c>
      <c r="CB68">
        <v>1</v>
      </c>
      <c r="CC68">
        <v>2</v>
      </c>
      <c r="CD68">
        <v>2</v>
      </c>
      <c r="CE68">
        <v>1</v>
      </c>
      <c r="CF68">
        <v>1</v>
      </c>
      <c r="CG68">
        <v>1</v>
      </c>
      <c r="CH68">
        <v>1</v>
      </c>
      <c r="CI68">
        <v>1</v>
      </c>
      <c r="CJ68">
        <v>2</v>
      </c>
      <c r="CK68">
        <v>5</v>
      </c>
      <c r="CL68">
        <v>5</v>
      </c>
      <c r="CM68">
        <v>2</v>
      </c>
      <c r="CN68">
        <v>5</v>
      </c>
      <c r="CO68">
        <v>5</v>
      </c>
      <c r="CP68">
        <v>2</v>
      </c>
      <c r="CQ68">
        <v>3</v>
      </c>
      <c r="CR68">
        <v>6</v>
      </c>
      <c r="CS68">
        <v>2</v>
      </c>
      <c r="CT68">
        <v>6</v>
      </c>
      <c r="CU68">
        <v>6</v>
      </c>
      <c r="CV68">
        <v>2</v>
      </c>
      <c r="CW68">
        <v>5</v>
      </c>
      <c r="CX68">
        <v>6</v>
      </c>
      <c r="CY68">
        <v>2</v>
      </c>
      <c r="CZ68">
        <v>5</v>
      </c>
      <c r="DA68">
        <v>2</v>
      </c>
      <c r="DB68">
        <v>4</v>
      </c>
      <c r="DC68">
        <v>4</v>
      </c>
      <c r="DD68">
        <v>4</v>
      </c>
      <c r="DE68">
        <v>4</v>
      </c>
      <c r="DF68">
        <v>4</v>
      </c>
      <c r="DG68">
        <v>4</v>
      </c>
      <c r="DH68">
        <v>4</v>
      </c>
      <c r="DI68">
        <v>4</v>
      </c>
      <c r="DJ68">
        <v>4</v>
      </c>
      <c r="DK68">
        <v>2</v>
      </c>
      <c r="DL68">
        <v>4</v>
      </c>
      <c r="DM68">
        <v>2</v>
      </c>
      <c r="DN68">
        <v>1</v>
      </c>
      <c r="DO68">
        <v>2</v>
      </c>
      <c r="DP68">
        <v>2</v>
      </c>
      <c r="DQ68">
        <v>4</v>
      </c>
      <c r="DR68">
        <v>4</v>
      </c>
      <c r="DS68">
        <v>5</v>
      </c>
      <c r="DT68">
        <v>318</v>
      </c>
      <c r="DX68">
        <f t="shared" si="11"/>
        <v>5</v>
      </c>
      <c r="DY68">
        <f t="shared" si="12"/>
        <v>5</v>
      </c>
      <c r="DZ68">
        <f t="shared" si="13"/>
        <v>4</v>
      </c>
      <c r="EA68">
        <f t="shared" si="14"/>
        <v>5</v>
      </c>
      <c r="EB68">
        <f t="shared" si="15"/>
        <v>5</v>
      </c>
      <c r="EC68">
        <f t="shared" si="16"/>
        <v>5</v>
      </c>
      <c r="ED68">
        <f t="shared" si="17"/>
        <v>3</v>
      </c>
      <c r="EE68">
        <f t="shared" si="18"/>
        <v>3</v>
      </c>
      <c r="EF68">
        <f t="shared" si="19"/>
        <v>5</v>
      </c>
      <c r="EG68">
        <f t="shared" si="20"/>
        <v>3</v>
      </c>
      <c r="EH68">
        <f t="shared" si="21"/>
        <v>5</v>
      </c>
      <c r="EI68">
        <f t="shared" si="22"/>
        <v>5</v>
      </c>
      <c r="EJ68">
        <f t="shared" si="99"/>
        <v>5</v>
      </c>
      <c r="EK68">
        <f t="shared" si="100"/>
        <v>3</v>
      </c>
      <c r="EL68">
        <f t="shared" si="101"/>
        <v>5</v>
      </c>
      <c r="EM68">
        <f t="shared" si="102"/>
        <v>3</v>
      </c>
      <c r="EN68">
        <f t="shared" si="103"/>
        <v>5</v>
      </c>
      <c r="EO68">
        <f t="shared" si="104"/>
        <v>3</v>
      </c>
      <c r="EP68">
        <f t="shared" si="104"/>
        <v>5</v>
      </c>
      <c r="EQ68">
        <f t="shared" si="23"/>
        <v>5</v>
      </c>
      <c r="ER68">
        <f t="shared" ref="ER68:ER93" si="105">BB68</f>
        <v>5</v>
      </c>
      <c r="ES68">
        <f t="shared" si="24"/>
        <v>5</v>
      </c>
      <c r="ET68">
        <f t="shared" ref="ET68:ET93" si="106">BD68</f>
        <v>5</v>
      </c>
      <c r="EU68">
        <f t="shared" ref="EU68:EU93" si="107">BE68</f>
        <v>3</v>
      </c>
      <c r="EV68">
        <f t="shared" ref="EV68:EV93" si="108">BF68</f>
        <v>3</v>
      </c>
      <c r="EW68">
        <f t="shared" si="25"/>
        <v>5</v>
      </c>
      <c r="EX68">
        <f t="shared" si="26"/>
        <v>5</v>
      </c>
      <c r="EY68">
        <f t="shared" si="27"/>
        <v>5</v>
      </c>
      <c r="EZ68">
        <f t="shared" si="28"/>
        <v>3</v>
      </c>
      <c r="FA68">
        <f t="shared" si="29"/>
        <v>5</v>
      </c>
      <c r="FB68">
        <f t="shared" si="30"/>
        <v>5</v>
      </c>
      <c r="FC68">
        <f t="shared" ref="FC68:FC93" si="109">BM68</f>
        <v>5</v>
      </c>
      <c r="FD68">
        <f t="shared" si="31"/>
        <v>3</v>
      </c>
      <c r="FE68">
        <f t="shared" si="32"/>
        <v>5</v>
      </c>
      <c r="FF68">
        <f t="shared" si="33"/>
        <v>3</v>
      </c>
      <c r="FG68">
        <f t="shared" si="34"/>
        <v>5</v>
      </c>
      <c r="FI68">
        <f t="shared" si="98"/>
        <v>4</v>
      </c>
      <c r="FJ68">
        <f t="shared" si="36"/>
        <v>2</v>
      </c>
      <c r="FK68">
        <f t="shared" si="37"/>
        <v>2</v>
      </c>
      <c r="FL68">
        <f t="shared" si="38"/>
        <v>3</v>
      </c>
      <c r="FM68">
        <f t="shared" si="39"/>
        <v>1</v>
      </c>
      <c r="FN68">
        <f t="shared" si="40"/>
        <v>4</v>
      </c>
      <c r="FO68">
        <f t="shared" si="41"/>
        <v>1</v>
      </c>
      <c r="FP68">
        <f t="shared" si="42"/>
        <v>2</v>
      </c>
      <c r="FQ68">
        <f t="shared" si="43"/>
        <v>1</v>
      </c>
      <c r="FR68">
        <f t="shared" si="44"/>
        <v>1</v>
      </c>
      <c r="FS68">
        <f t="shared" si="45"/>
        <v>1</v>
      </c>
      <c r="FT68">
        <f t="shared" si="46"/>
        <v>2</v>
      </c>
      <c r="FU68">
        <f t="shared" si="47"/>
        <v>2</v>
      </c>
      <c r="FV68">
        <f t="shared" si="48"/>
        <v>1</v>
      </c>
      <c r="FW68">
        <f t="shared" si="49"/>
        <v>1</v>
      </c>
      <c r="FX68">
        <f t="shared" si="50"/>
        <v>1</v>
      </c>
      <c r="FY68">
        <f t="shared" si="51"/>
        <v>1</v>
      </c>
      <c r="FZ68">
        <f t="shared" si="52"/>
        <v>1</v>
      </c>
      <c r="GB68">
        <f t="shared" si="53"/>
        <v>2</v>
      </c>
      <c r="GC68">
        <f t="shared" si="54"/>
        <v>5</v>
      </c>
      <c r="GD68">
        <f t="shared" si="55"/>
        <v>5</v>
      </c>
      <c r="GE68">
        <f t="shared" si="56"/>
        <v>2</v>
      </c>
      <c r="GF68">
        <f t="shared" si="57"/>
        <v>5</v>
      </c>
      <c r="GG68">
        <f t="shared" si="58"/>
        <v>5</v>
      </c>
      <c r="GH68">
        <f t="shared" si="59"/>
        <v>2</v>
      </c>
      <c r="GI68">
        <f t="shared" si="60"/>
        <v>3</v>
      </c>
      <c r="GJ68">
        <f t="shared" si="61"/>
        <v>6</v>
      </c>
      <c r="GK68">
        <f t="shared" si="62"/>
        <v>2</v>
      </c>
      <c r="GL68">
        <f t="shared" si="96"/>
        <v>2</v>
      </c>
      <c r="GM68">
        <f t="shared" si="63"/>
        <v>6</v>
      </c>
      <c r="GN68">
        <f t="shared" si="64"/>
        <v>2</v>
      </c>
      <c r="GO68">
        <f t="shared" si="65"/>
        <v>5</v>
      </c>
      <c r="GP68">
        <f t="shared" si="66"/>
        <v>6</v>
      </c>
      <c r="GQ68">
        <f t="shared" si="67"/>
        <v>2</v>
      </c>
      <c r="GR68">
        <f t="shared" si="68"/>
        <v>5</v>
      </c>
      <c r="GS68">
        <f t="shared" si="69"/>
        <v>2</v>
      </c>
      <c r="GU68">
        <f t="shared" si="70"/>
        <v>2</v>
      </c>
      <c r="GV68">
        <f t="shared" si="71"/>
        <v>2</v>
      </c>
      <c r="GW68">
        <f t="shared" si="72"/>
        <v>4</v>
      </c>
      <c r="GX68">
        <f t="shared" si="73"/>
        <v>4</v>
      </c>
      <c r="GY68">
        <f t="shared" si="74"/>
        <v>2</v>
      </c>
      <c r="GZ68">
        <f t="shared" si="75"/>
        <v>2</v>
      </c>
      <c r="HA68">
        <f t="shared" si="76"/>
        <v>2</v>
      </c>
      <c r="HB68">
        <f t="shared" si="77"/>
        <v>2</v>
      </c>
      <c r="HC68">
        <f t="shared" si="78"/>
        <v>4</v>
      </c>
      <c r="HD68">
        <f t="shared" si="79"/>
        <v>2</v>
      </c>
      <c r="HE68">
        <f t="shared" si="80"/>
        <v>4</v>
      </c>
      <c r="HF68">
        <f t="shared" si="81"/>
        <v>2</v>
      </c>
      <c r="HG68">
        <f t="shared" si="82"/>
        <v>1</v>
      </c>
      <c r="HH68">
        <f t="shared" si="83"/>
        <v>2</v>
      </c>
      <c r="HI68">
        <f t="shared" si="84"/>
        <v>2</v>
      </c>
      <c r="HJ68">
        <f t="shared" si="85"/>
        <v>4</v>
      </c>
      <c r="HK68">
        <f t="shared" si="86"/>
        <v>2</v>
      </c>
      <c r="HL68">
        <f t="shared" si="87"/>
        <v>1</v>
      </c>
      <c r="HN68" s="10">
        <f t="shared" si="88"/>
        <v>4.2777777777777777</v>
      </c>
      <c r="HO68" s="10">
        <f t="shared" si="89"/>
        <v>4.4444444444444446</v>
      </c>
      <c r="HP68" s="10">
        <f t="shared" si="90"/>
        <v>1.7222222222222223</v>
      </c>
      <c r="HQ68" s="10">
        <f t="shared" si="91"/>
        <v>2</v>
      </c>
      <c r="HR68" s="10">
        <f t="shared" si="92"/>
        <v>4.166666666666667</v>
      </c>
      <c r="HS68" s="10">
        <f t="shared" si="93"/>
        <v>5</v>
      </c>
      <c r="HT68" s="10">
        <f t="shared" si="94"/>
        <v>5.6</v>
      </c>
      <c r="HU68">
        <f t="shared" si="95"/>
        <v>44</v>
      </c>
    </row>
    <row r="69" spans="1:229" x14ac:dyDescent="0.35">
      <c r="A69">
        <v>105</v>
      </c>
      <c r="B69" s="2">
        <v>44987.523182870369</v>
      </c>
      <c r="C69" s="2">
        <v>44987.53633101852</v>
      </c>
      <c r="D69">
        <v>0</v>
      </c>
      <c r="E69">
        <v>100</v>
      </c>
      <c r="F69">
        <v>1135</v>
      </c>
      <c r="G69">
        <v>1</v>
      </c>
      <c r="H69" s="2">
        <v>44987.536354166667</v>
      </c>
      <c r="I69" t="s">
        <v>494</v>
      </c>
      <c r="J69" t="s">
        <v>370</v>
      </c>
      <c r="K69" t="s">
        <v>367</v>
      </c>
      <c r="L69">
        <v>0.80000001192092896</v>
      </c>
      <c r="M69">
        <v>1</v>
      </c>
      <c r="N69">
        <v>56</v>
      </c>
      <c r="O69">
        <v>2</v>
      </c>
      <c r="P69">
        <v>1</v>
      </c>
      <c r="V69">
        <v>1</v>
      </c>
      <c r="X69">
        <v>2</v>
      </c>
      <c r="Y69">
        <v>1</v>
      </c>
      <c r="Z69">
        <v>1</v>
      </c>
      <c r="AA69">
        <v>5</v>
      </c>
      <c r="AB69">
        <v>3</v>
      </c>
      <c r="AC69">
        <v>3</v>
      </c>
      <c r="AD69">
        <v>1</v>
      </c>
      <c r="AE69">
        <v>1</v>
      </c>
      <c r="AF69">
        <v>6</v>
      </c>
      <c r="AG69">
        <v>1</v>
      </c>
      <c r="AH69">
        <v>2</v>
      </c>
      <c r="AI69">
        <v>3</v>
      </c>
      <c r="AJ69">
        <v>3</v>
      </c>
      <c r="AK69">
        <v>4</v>
      </c>
      <c r="AL69">
        <v>4</v>
      </c>
      <c r="AM69">
        <v>5</v>
      </c>
      <c r="AN69">
        <v>4</v>
      </c>
      <c r="AO69">
        <v>4</v>
      </c>
      <c r="AP69">
        <v>4</v>
      </c>
      <c r="AQ69">
        <v>2</v>
      </c>
      <c r="AR69">
        <v>4</v>
      </c>
      <c r="AS69">
        <v>4</v>
      </c>
      <c r="AT69">
        <v>3</v>
      </c>
      <c r="AU69">
        <v>3</v>
      </c>
      <c r="AV69">
        <v>3</v>
      </c>
      <c r="AW69">
        <v>4</v>
      </c>
      <c r="AX69">
        <v>5</v>
      </c>
      <c r="AY69">
        <v>3</v>
      </c>
      <c r="AZ69">
        <v>4</v>
      </c>
      <c r="BA69">
        <v>5</v>
      </c>
      <c r="BB69">
        <v>3</v>
      </c>
      <c r="BC69">
        <v>5</v>
      </c>
      <c r="BD69">
        <v>4</v>
      </c>
      <c r="BE69">
        <v>5</v>
      </c>
      <c r="BF69">
        <v>3</v>
      </c>
      <c r="BG69">
        <v>5</v>
      </c>
      <c r="BH69">
        <v>5</v>
      </c>
      <c r="BI69">
        <v>6</v>
      </c>
      <c r="BJ69">
        <v>5</v>
      </c>
      <c r="BK69">
        <v>6</v>
      </c>
      <c r="BL69">
        <v>5</v>
      </c>
      <c r="BM69">
        <v>2</v>
      </c>
      <c r="BN69">
        <v>5</v>
      </c>
      <c r="BO69">
        <v>5</v>
      </c>
      <c r="BP69">
        <v>6</v>
      </c>
      <c r="BQ69">
        <v>5</v>
      </c>
      <c r="BR69">
        <v>2</v>
      </c>
      <c r="BS69">
        <v>2</v>
      </c>
      <c r="BT69">
        <v>2</v>
      </c>
      <c r="BU69">
        <v>3</v>
      </c>
      <c r="BV69">
        <v>2</v>
      </c>
      <c r="BW69">
        <v>1</v>
      </c>
      <c r="BX69">
        <v>3</v>
      </c>
      <c r="BY69">
        <v>3</v>
      </c>
      <c r="BZ69">
        <v>2</v>
      </c>
      <c r="CA69">
        <v>3</v>
      </c>
      <c r="CB69">
        <v>2</v>
      </c>
      <c r="CC69">
        <v>2</v>
      </c>
      <c r="CD69">
        <v>3</v>
      </c>
      <c r="CE69">
        <v>2</v>
      </c>
      <c r="CF69">
        <v>4</v>
      </c>
      <c r="CG69">
        <v>3</v>
      </c>
      <c r="CH69">
        <v>2</v>
      </c>
      <c r="CI69">
        <v>3</v>
      </c>
      <c r="CJ69">
        <v>2</v>
      </c>
      <c r="CK69">
        <v>2</v>
      </c>
      <c r="CL69">
        <v>6</v>
      </c>
      <c r="CM69">
        <v>1</v>
      </c>
      <c r="CN69">
        <v>2</v>
      </c>
      <c r="CO69">
        <v>5</v>
      </c>
      <c r="CP69">
        <v>2</v>
      </c>
      <c r="CQ69">
        <v>5</v>
      </c>
      <c r="CR69">
        <v>5</v>
      </c>
      <c r="CS69">
        <v>1</v>
      </c>
      <c r="CT69">
        <v>3</v>
      </c>
      <c r="CU69">
        <v>7</v>
      </c>
      <c r="CV69">
        <v>7</v>
      </c>
      <c r="CW69">
        <v>5</v>
      </c>
      <c r="CX69">
        <v>7</v>
      </c>
      <c r="CY69">
        <v>2</v>
      </c>
      <c r="CZ69">
        <v>3</v>
      </c>
      <c r="DA69">
        <v>2</v>
      </c>
      <c r="DB69">
        <v>5</v>
      </c>
      <c r="DC69">
        <v>5</v>
      </c>
      <c r="DD69">
        <v>3</v>
      </c>
      <c r="DE69">
        <v>4</v>
      </c>
      <c r="DF69">
        <v>5</v>
      </c>
      <c r="DG69">
        <v>5</v>
      </c>
      <c r="DH69">
        <v>3</v>
      </c>
      <c r="DI69">
        <v>3</v>
      </c>
      <c r="DJ69">
        <v>1</v>
      </c>
      <c r="DK69">
        <v>4</v>
      </c>
      <c r="DL69">
        <v>4</v>
      </c>
      <c r="DM69">
        <v>3</v>
      </c>
      <c r="DN69">
        <v>2</v>
      </c>
      <c r="DO69">
        <v>1</v>
      </c>
      <c r="DP69">
        <v>2</v>
      </c>
      <c r="DQ69">
        <v>4</v>
      </c>
      <c r="DR69">
        <v>3</v>
      </c>
      <c r="DS69">
        <v>5</v>
      </c>
      <c r="DT69">
        <v>336</v>
      </c>
      <c r="DX69">
        <f t="shared" ref="DX69:DX93" si="110">AH69</f>
        <v>2</v>
      </c>
      <c r="DY69">
        <f t="shared" ref="DY69:DY93" si="111">AI69</f>
        <v>3</v>
      </c>
      <c r="DZ69">
        <f t="shared" ref="DZ69:DZ93" si="112">AJ69</f>
        <v>3</v>
      </c>
      <c r="EA69">
        <f t="shared" ref="EA69:EA93" si="113">AK69</f>
        <v>4</v>
      </c>
      <c r="EB69">
        <f t="shared" ref="EB69:EB93" si="114">AL69</f>
        <v>4</v>
      </c>
      <c r="EC69">
        <f t="shared" ref="EC69:EC93" si="115">AM69</f>
        <v>5</v>
      </c>
      <c r="ED69">
        <f t="shared" ref="ED69:ED93" si="116">AN69</f>
        <v>4</v>
      </c>
      <c r="EE69">
        <f t="shared" ref="EE69:EE93" si="117">AO69</f>
        <v>4</v>
      </c>
      <c r="EF69">
        <f t="shared" ref="EF69:EF93" si="118">8-AP69</f>
        <v>4</v>
      </c>
      <c r="EG69">
        <f t="shared" ref="EG69:EG93" si="119">AQ69</f>
        <v>2</v>
      </c>
      <c r="EH69">
        <f t="shared" ref="EH69:EH76" si="120">8-AR69</f>
        <v>4</v>
      </c>
      <c r="EI69">
        <f t="shared" ref="EI69:EI93" si="121">AS69</f>
        <v>4</v>
      </c>
      <c r="EJ69">
        <f t="shared" si="99"/>
        <v>3</v>
      </c>
      <c r="EK69">
        <f t="shared" si="100"/>
        <v>3</v>
      </c>
      <c r="EL69">
        <f t="shared" si="101"/>
        <v>3</v>
      </c>
      <c r="EM69">
        <f t="shared" si="102"/>
        <v>4</v>
      </c>
      <c r="EN69">
        <f t="shared" si="103"/>
        <v>5</v>
      </c>
      <c r="EO69">
        <f t="shared" si="104"/>
        <v>3</v>
      </c>
      <c r="EP69">
        <f t="shared" si="104"/>
        <v>4</v>
      </c>
      <c r="EQ69">
        <f t="shared" ref="EQ69:EQ93" si="122">8-BA69</f>
        <v>3</v>
      </c>
      <c r="ER69">
        <f t="shared" si="105"/>
        <v>3</v>
      </c>
      <c r="ES69">
        <f t="shared" ref="ES69:ES93" si="123">8-BC69</f>
        <v>3</v>
      </c>
      <c r="ET69">
        <f t="shared" si="106"/>
        <v>4</v>
      </c>
      <c r="EU69">
        <f t="shared" si="107"/>
        <v>5</v>
      </c>
      <c r="EV69">
        <f t="shared" si="108"/>
        <v>3</v>
      </c>
      <c r="EW69">
        <f t="shared" ref="EW69:EW93" si="124">8-BG69</f>
        <v>3</v>
      </c>
      <c r="EX69">
        <f t="shared" ref="EX69:EX93" si="125">8-BH69</f>
        <v>3</v>
      </c>
      <c r="EY69">
        <f t="shared" ref="EY69:EY93" si="126">8-BI69</f>
        <v>2</v>
      </c>
      <c r="EZ69">
        <f t="shared" ref="EZ69:EZ93" si="127">8-BJ69</f>
        <v>3</v>
      </c>
      <c r="FA69">
        <f t="shared" ref="FA69:FA93" si="128">8-BK69</f>
        <v>2</v>
      </c>
      <c r="FB69">
        <f t="shared" ref="FB69:FB93" si="129">8-BL69</f>
        <v>3</v>
      </c>
      <c r="FC69">
        <f t="shared" si="109"/>
        <v>2</v>
      </c>
      <c r="FD69">
        <f t="shared" ref="FD69:FD93" si="130">8-BN69</f>
        <v>3</v>
      </c>
      <c r="FE69">
        <f t="shared" ref="FE69:FE93" si="131">8-BO69</f>
        <v>3</v>
      </c>
      <c r="FF69">
        <f t="shared" ref="FF69:FF93" si="132">8-BP69</f>
        <v>2</v>
      </c>
      <c r="FG69">
        <f t="shared" ref="FG69:FG93" si="133">8-BQ69</f>
        <v>3</v>
      </c>
      <c r="FI69">
        <f t="shared" si="98"/>
        <v>4</v>
      </c>
      <c r="FJ69">
        <f t="shared" ref="FJ69:FJ93" si="134">BS69</f>
        <v>2</v>
      </c>
      <c r="FK69">
        <f t="shared" ref="FK69:FK93" si="135">BT69</f>
        <v>2</v>
      </c>
      <c r="FL69">
        <f t="shared" ref="FL69:FL93" si="136">6-BU69</f>
        <v>3</v>
      </c>
      <c r="FM69">
        <f t="shared" ref="FM69:FM93" si="137">BV69</f>
        <v>2</v>
      </c>
      <c r="FN69">
        <f t="shared" ref="FN69:FN93" si="138">6-BW69</f>
        <v>5</v>
      </c>
      <c r="FO69">
        <f t="shared" ref="FO69:FO93" si="139">BX69</f>
        <v>3</v>
      </c>
      <c r="FP69">
        <f t="shared" ref="FP69:FP93" si="140">BY69</f>
        <v>3</v>
      </c>
      <c r="FQ69">
        <f t="shared" ref="FQ69:FQ93" si="141">BZ69</f>
        <v>2</v>
      </c>
      <c r="FR69">
        <f t="shared" ref="FR69:FR93" si="142">CA69</f>
        <v>3</v>
      </c>
      <c r="FS69">
        <f t="shared" ref="FS69:FS93" si="143">CB69</f>
        <v>2</v>
      </c>
      <c r="FT69">
        <f t="shared" ref="FT69:FT93" si="144">CC69</f>
        <v>2</v>
      </c>
      <c r="FU69">
        <f t="shared" ref="FU69:FU93" si="145">CD69</f>
        <v>3</v>
      </c>
      <c r="FV69">
        <f t="shared" ref="FV69:FV93" si="146">CE69</f>
        <v>2</v>
      </c>
      <c r="FW69">
        <f t="shared" ref="FW69:FW93" si="147">CF69</f>
        <v>4</v>
      </c>
      <c r="FX69">
        <f t="shared" ref="FX69:FX93" si="148">CG69</f>
        <v>3</v>
      </c>
      <c r="FY69">
        <f t="shared" ref="FY69:FY93" si="149">CH69</f>
        <v>2</v>
      </c>
      <c r="FZ69">
        <f t="shared" ref="FZ69:FZ93" si="150">CI69</f>
        <v>3</v>
      </c>
      <c r="GB69">
        <f t="shared" ref="GB69:GB93" si="151">CJ69</f>
        <v>2</v>
      </c>
      <c r="GC69">
        <f t="shared" ref="GC69:GC93" si="152">CK69</f>
        <v>2</v>
      </c>
      <c r="GD69">
        <f t="shared" ref="GD69:GD93" si="153">CL69</f>
        <v>6</v>
      </c>
      <c r="GE69">
        <f t="shared" ref="GE69:GE93" si="154">CM69</f>
        <v>1</v>
      </c>
      <c r="GF69">
        <f t="shared" ref="GF69:GF93" si="155">CN69</f>
        <v>2</v>
      </c>
      <c r="GG69">
        <f t="shared" ref="GG69:GG93" si="156">CO69</f>
        <v>5</v>
      </c>
      <c r="GH69">
        <f t="shared" ref="GH69:GH93" si="157">CP69</f>
        <v>2</v>
      </c>
      <c r="GI69">
        <f t="shared" ref="GI69:GI93" si="158">CQ69</f>
        <v>5</v>
      </c>
      <c r="GJ69">
        <f t="shared" ref="GJ69:GJ93" si="159">CR69</f>
        <v>5</v>
      </c>
      <c r="GK69">
        <f t="shared" ref="GK69:GK93" si="160">CS69</f>
        <v>1</v>
      </c>
      <c r="GL69">
        <f t="shared" si="96"/>
        <v>5</v>
      </c>
      <c r="GM69">
        <f t="shared" ref="GM69:GM93" si="161">CU69</f>
        <v>7</v>
      </c>
      <c r="GN69">
        <f t="shared" ref="GN69:GN93" si="162">CV69</f>
        <v>7</v>
      </c>
      <c r="GO69">
        <f t="shared" ref="GO69:GO93" si="163">CW69</f>
        <v>5</v>
      </c>
      <c r="GP69">
        <f t="shared" ref="GP69:GP93" si="164">CX69</f>
        <v>7</v>
      </c>
      <c r="GQ69">
        <f t="shared" ref="GQ69:GQ93" si="165">CY69</f>
        <v>2</v>
      </c>
      <c r="GR69">
        <f t="shared" ref="GR69:GR93" si="166">CZ69</f>
        <v>3</v>
      </c>
      <c r="GS69">
        <f t="shared" ref="GS69:GS93" si="167">DA69</f>
        <v>2</v>
      </c>
      <c r="GU69">
        <f t="shared" ref="GU69:GU85" si="168">6-DB69</f>
        <v>1</v>
      </c>
      <c r="GV69">
        <f t="shared" ref="GV69:GV85" si="169">6-DC69</f>
        <v>1</v>
      </c>
      <c r="GW69">
        <f t="shared" ref="GW69:GW85" si="170">DD69</f>
        <v>3</v>
      </c>
      <c r="GX69">
        <f t="shared" ref="GX69:GX85" si="171">DE69</f>
        <v>4</v>
      </c>
      <c r="GY69">
        <f t="shared" ref="GY69:GY85" si="172">6-DF69</f>
        <v>1</v>
      </c>
      <c r="GZ69">
        <f t="shared" ref="GZ69:GZ85" si="173">6-DG69</f>
        <v>1</v>
      </c>
      <c r="HA69">
        <f t="shared" ref="HA69:HA85" si="174">6-DH69</f>
        <v>3</v>
      </c>
      <c r="HB69">
        <f t="shared" ref="HB69:HB85" si="175">6-DI69</f>
        <v>3</v>
      </c>
      <c r="HC69">
        <f t="shared" ref="HC69:HC85" si="176">DJ69</f>
        <v>1</v>
      </c>
      <c r="HD69">
        <f t="shared" ref="HD69:HD85" si="177">DK69</f>
        <v>4</v>
      </c>
      <c r="HE69">
        <f t="shared" ref="HE69:HE85" si="178">DL69</f>
        <v>4</v>
      </c>
      <c r="HF69">
        <f t="shared" ref="HF69:HF85" si="179">DM69</f>
        <v>3</v>
      </c>
      <c r="HG69">
        <f t="shared" ref="HG69:HG85" si="180">DN69</f>
        <v>2</v>
      </c>
      <c r="HH69">
        <f t="shared" ref="HH69:HH85" si="181">DO69</f>
        <v>1</v>
      </c>
      <c r="HI69">
        <f t="shared" ref="HI69:HI85" si="182">DP69</f>
        <v>2</v>
      </c>
      <c r="HJ69">
        <f t="shared" ref="HJ69:HJ85" si="183">DQ69</f>
        <v>4</v>
      </c>
      <c r="HK69">
        <f t="shared" ref="HK69:HK76" si="184">6-DR69</f>
        <v>3</v>
      </c>
      <c r="HL69">
        <f t="shared" ref="HL69:HL76" si="185">6-DS69</f>
        <v>1</v>
      </c>
      <c r="HN69" s="10">
        <f t="shared" ref="HN69:HN93" si="186">AVERAGE($DX69:$EO69)</f>
        <v>3.5555555555555554</v>
      </c>
      <c r="HO69" s="10">
        <f t="shared" ref="HO69:HO93" si="187">AVERAGE($EP69:$FG69)</f>
        <v>3</v>
      </c>
      <c r="HP69" s="10">
        <f t="shared" ref="HP69:HP93" si="188">AVERAGE($FI69:$FZ69)</f>
        <v>2.7777777777777777</v>
      </c>
      <c r="HQ69" s="10">
        <f t="shared" ref="HQ69:HQ93" si="189">AVERAGE($GB69,$GE69,$GH69,$GK69,$GN69,$GQ69)</f>
        <v>2.5</v>
      </c>
      <c r="HR69" s="10">
        <f t="shared" ref="HR69:HR93" si="190">AVERAGE($GC69,$GF69,$GI69,$GL69,$GO69,$GR69)</f>
        <v>3.6666666666666665</v>
      </c>
      <c r="HS69" s="10">
        <f t="shared" ref="HS69:HT93" si="191">AVERAGE($GD69,$GG69,$GJ69,$GM69,$GP69,$GS69)</f>
        <v>5.333333333333333</v>
      </c>
      <c r="HT69" s="10">
        <f t="shared" ref="HT69:HT76" si="192">AVERAGE($GD69,$GG69,$GJ69,$GM69,$GP69)</f>
        <v>6</v>
      </c>
      <c r="HU69">
        <f t="shared" ref="HU69:HU76" si="193">SUM(GU69:HL69)</f>
        <v>42</v>
      </c>
    </row>
    <row r="70" spans="1:229" x14ac:dyDescent="0.35">
      <c r="A70">
        <v>108</v>
      </c>
      <c r="B70" s="2">
        <v>44985.574560185189</v>
      </c>
      <c r="C70" s="2">
        <v>44985.581956018519</v>
      </c>
      <c r="D70">
        <v>0</v>
      </c>
      <c r="E70">
        <v>95</v>
      </c>
      <c r="F70">
        <v>639</v>
      </c>
      <c r="G70">
        <v>0</v>
      </c>
      <c r="H70" s="2">
        <v>44988.582037037035</v>
      </c>
      <c r="I70" t="s">
        <v>497</v>
      </c>
      <c r="J70" t="s">
        <v>370</v>
      </c>
      <c r="K70" t="s">
        <v>367</v>
      </c>
      <c r="L70">
        <v>1</v>
      </c>
      <c r="M70">
        <v>1</v>
      </c>
      <c r="N70">
        <v>44</v>
      </c>
      <c r="O70">
        <v>2</v>
      </c>
      <c r="P70">
        <v>1</v>
      </c>
      <c r="V70">
        <v>1</v>
      </c>
      <c r="X70">
        <v>2</v>
      </c>
      <c r="Y70">
        <v>1</v>
      </c>
      <c r="Z70">
        <v>3</v>
      </c>
      <c r="AA70">
        <v>1</v>
      </c>
      <c r="AB70" t="s">
        <v>374</v>
      </c>
      <c r="AC70">
        <v>4</v>
      </c>
      <c r="AD70">
        <v>3</v>
      </c>
      <c r="AE70">
        <v>1</v>
      </c>
      <c r="AF70">
        <v>8</v>
      </c>
      <c r="AG70">
        <v>2</v>
      </c>
      <c r="AH70">
        <v>1</v>
      </c>
      <c r="AI70">
        <v>3</v>
      </c>
      <c r="AJ70">
        <v>4</v>
      </c>
      <c r="AK70">
        <v>4</v>
      </c>
      <c r="AL70">
        <v>4</v>
      </c>
      <c r="AM70">
        <v>4</v>
      </c>
      <c r="AN70">
        <v>1</v>
      </c>
      <c r="AO70">
        <v>4</v>
      </c>
      <c r="AP70">
        <v>6</v>
      </c>
      <c r="AQ70">
        <v>5</v>
      </c>
      <c r="AR70">
        <v>6</v>
      </c>
      <c r="AS70">
        <v>4</v>
      </c>
      <c r="AT70">
        <v>2</v>
      </c>
      <c r="AU70">
        <v>2</v>
      </c>
      <c r="AV70">
        <v>2</v>
      </c>
      <c r="AW70">
        <v>2</v>
      </c>
      <c r="AX70">
        <v>2</v>
      </c>
      <c r="AY70">
        <v>3</v>
      </c>
      <c r="AZ70">
        <v>5</v>
      </c>
      <c r="BA70">
        <v>5</v>
      </c>
      <c r="BB70">
        <v>3</v>
      </c>
      <c r="BC70">
        <v>5</v>
      </c>
      <c r="BD70">
        <v>5</v>
      </c>
      <c r="BE70">
        <v>2</v>
      </c>
      <c r="BF70">
        <v>2</v>
      </c>
      <c r="BG70">
        <v>6</v>
      </c>
      <c r="BH70">
        <v>6</v>
      </c>
      <c r="BI70">
        <v>6</v>
      </c>
      <c r="BJ70">
        <v>6</v>
      </c>
      <c r="BK70">
        <v>5</v>
      </c>
      <c r="BL70">
        <v>5</v>
      </c>
      <c r="BM70">
        <v>2</v>
      </c>
      <c r="BN70">
        <v>6</v>
      </c>
      <c r="BO70">
        <v>6</v>
      </c>
      <c r="BP70">
        <v>6</v>
      </c>
      <c r="BQ70">
        <v>4</v>
      </c>
      <c r="BR70">
        <v>3</v>
      </c>
      <c r="BS70">
        <v>2</v>
      </c>
      <c r="BT70">
        <v>1</v>
      </c>
      <c r="BU70">
        <v>4</v>
      </c>
      <c r="BV70">
        <v>1</v>
      </c>
      <c r="BW70">
        <v>4</v>
      </c>
      <c r="BX70">
        <v>4</v>
      </c>
      <c r="BY70">
        <v>3</v>
      </c>
      <c r="BZ70">
        <v>1</v>
      </c>
      <c r="CA70">
        <v>1</v>
      </c>
      <c r="CB70">
        <v>2</v>
      </c>
      <c r="CC70">
        <v>3</v>
      </c>
      <c r="CD70">
        <v>1</v>
      </c>
      <c r="CE70">
        <v>1</v>
      </c>
      <c r="CF70">
        <v>2</v>
      </c>
      <c r="CG70">
        <v>4</v>
      </c>
      <c r="CH70">
        <v>1</v>
      </c>
      <c r="CI70">
        <v>3</v>
      </c>
      <c r="CJ70">
        <v>4</v>
      </c>
      <c r="CK70">
        <v>5</v>
      </c>
      <c r="CL70">
        <v>6</v>
      </c>
      <c r="CM70">
        <v>2</v>
      </c>
      <c r="CN70">
        <v>5</v>
      </c>
      <c r="CO70">
        <v>6</v>
      </c>
      <c r="CP70">
        <v>4</v>
      </c>
      <c r="CQ70">
        <v>5</v>
      </c>
      <c r="CR70">
        <v>7</v>
      </c>
      <c r="CS70">
        <v>2</v>
      </c>
      <c r="CT70">
        <v>6</v>
      </c>
      <c r="CU70">
        <v>5</v>
      </c>
      <c r="CV70">
        <v>7</v>
      </c>
      <c r="CW70">
        <v>5</v>
      </c>
      <c r="CX70">
        <v>6</v>
      </c>
      <c r="CY70">
        <v>2</v>
      </c>
      <c r="CZ70">
        <v>3</v>
      </c>
      <c r="DA70">
        <v>6</v>
      </c>
      <c r="DB70">
        <v>4</v>
      </c>
      <c r="DC70">
        <v>4</v>
      </c>
      <c r="DD70">
        <v>3</v>
      </c>
      <c r="DE70">
        <v>4</v>
      </c>
      <c r="DF70">
        <v>4</v>
      </c>
      <c r="DG70">
        <v>4</v>
      </c>
      <c r="DH70">
        <v>2</v>
      </c>
      <c r="DI70">
        <v>3</v>
      </c>
      <c r="DJ70">
        <v>2</v>
      </c>
      <c r="DK70">
        <v>3</v>
      </c>
      <c r="DL70">
        <v>2</v>
      </c>
      <c r="DM70">
        <v>2</v>
      </c>
      <c r="DN70">
        <v>2</v>
      </c>
      <c r="DO70">
        <v>1</v>
      </c>
      <c r="DP70">
        <v>3</v>
      </c>
      <c r="DQ70">
        <v>2</v>
      </c>
      <c r="DR70">
        <v>5</v>
      </c>
      <c r="DS70">
        <v>3</v>
      </c>
      <c r="DT70">
        <v>348</v>
      </c>
      <c r="DX70">
        <f t="shared" si="110"/>
        <v>1</v>
      </c>
      <c r="DY70">
        <f t="shared" si="111"/>
        <v>3</v>
      </c>
      <c r="DZ70">
        <f t="shared" si="112"/>
        <v>4</v>
      </c>
      <c r="EA70">
        <f t="shared" si="113"/>
        <v>4</v>
      </c>
      <c r="EB70">
        <f t="shared" si="114"/>
        <v>4</v>
      </c>
      <c r="EC70">
        <f t="shared" si="115"/>
        <v>4</v>
      </c>
      <c r="ED70">
        <f t="shared" si="116"/>
        <v>1</v>
      </c>
      <c r="EE70">
        <f t="shared" si="117"/>
        <v>4</v>
      </c>
      <c r="EF70">
        <f t="shared" si="118"/>
        <v>2</v>
      </c>
      <c r="EG70">
        <f t="shared" si="119"/>
        <v>5</v>
      </c>
      <c r="EH70">
        <f t="shared" si="120"/>
        <v>2</v>
      </c>
      <c r="EI70">
        <f t="shared" si="121"/>
        <v>4</v>
      </c>
      <c r="EJ70">
        <f t="shared" si="99"/>
        <v>2</v>
      </c>
      <c r="EK70">
        <f t="shared" si="100"/>
        <v>2</v>
      </c>
      <c r="EL70">
        <f t="shared" si="101"/>
        <v>2</v>
      </c>
      <c r="EM70">
        <f t="shared" si="102"/>
        <v>2</v>
      </c>
      <c r="EN70">
        <f t="shared" si="103"/>
        <v>2</v>
      </c>
      <c r="EO70">
        <f t="shared" si="104"/>
        <v>3</v>
      </c>
      <c r="EP70">
        <f t="shared" si="104"/>
        <v>5</v>
      </c>
      <c r="EQ70">
        <f t="shared" si="122"/>
        <v>3</v>
      </c>
      <c r="ER70">
        <f t="shared" si="105"/>
        <v>3</v>
      </c>
      <c r="ES70">
        <f t="shared" si="123"/>
        <v>3</v>
      </c>
      <c r="ET70">
        <f t="shared" si="106"/>
        <v>5</v>
      </c>
      <c r="EU70">
        <f t="shared" si="107"/>
        <v>2</v>
      </c>
      <c r="EV70">
        <f t="shared" si="108"/>
        <v>2</v>
      </c>
      <c r="EW70">
        <f t="shared" si="124"/>
        <v>2</v>
      </c>
      <c r="EX70">
        <f t="shared" si="125"/>
        <v>2</v>
      </c>
      <c r="EY70">
        <f t="shared" si="126"/>
        <v>2</v>
      </c>
      <c r="EZ70">
        <f t="shared" si="127"/>
        <v>2</v>
      </c>
      <c r="FA70">
        <f t="shared" si="128"/>
        <v>3</v>
      </c>
      <c r="FB70">
        <f t="shared" si="129"/>
        <v>3</v>
      </c>
      <c r="FC70">
        <f t="shared" si="109"/>
        <v>2</v>
      </c>
      <c r="FD70">
        <f t="shared" si="130"/>
        <v>2</v>
      </c>
      <c r="FE70">
        <f t="shared" si="131"/>
        <v>2</v>
      </c>
      <c r="FF70">
        <f t="shared" si="132"/>
        <v>2</v>
      </c>
      <c r="FG70">
        <f t="shared" si="133"/>
        <v>4</v>
      </c>
      <c r="FI70">
        <f t="shared" si="98"/>
        <v>3</v>
      </c>
      <c r="FJ70">
        <f t="shared" si="134"/>
        <v>2</v>
      </c>
      <c r="FK70">
        <f t="shared" si="135"/>
        <v>1</v>
      </c>
      <c r="FL70">
        <f t="shared" si="136"/>
        <v>2</v>
      </c>
      <c r="FM70">
        <f t="shared" si="137"/>
        <v>1</v>
      </c>
      <c r="FN70">
        <f t="shared" si="138"/>
        <v>2</v>
      </c>
      <c r="FO70">
        <f t="shared" si="139"/>
        <v>4</v>
      </c>
      <c r="FP70">
        <f t="shared" si="140"/>
        <v>3</v>
      </c>
      <c r="FQ70">
        <f t="shared" si="141"/>
        <v>1</v>
      </c>
      <c r="FR70">
        <f t="shared" si="142"/>
        <v>1</v>
      </c>
      <c r="FS70">
        <f t="shared" si="143"/>
        <v>2</v>
      </c>
      <c r="FT70">
        <f t="shared" si="144"/>
        <v>3</v>
      </c>
      <c r="FU70">
        <f t="shared" si="145"/>
        <v>1</v>
      </c>
      <c r="FV70">
        <f t="shared" si="146"/>
        <v>1</v>
      </c>
      <c r="FW70">
        <f t="shared" si="147"/>
        <v>2</v>
      </c>
      <c r="FX70">
        <f t="shared" si="148"/>
        <v>4</v>
      </c>
      <c r="FY70">
        <f t="shared" si="149"/>
        <v>1</v>
      </c>
      <c r="FZ70">
        <f t="shared" si="150"/>
        <v>3</v>
      </c>
      <c r="GB70">
        <f t="shared" si="151"/>
        <v>4</v>
      </c>
      <c r="GC70">
        <f t="shared" si="152"/>
        <v>5</v>
      </c>
      <c r="GD70">
        <f t="shared" si="153"/>
        <v>6</v>
      </c>
      <c r="GE70">
        <f t="shared" si="154"/>
        <v>2</v>
      </c>
      <c r="GF70">
        <f t="shared" si="155"/>
        <v>5</v>
      </c>
      <c r="GG70">
        <f t="shared" si="156"/>
        <v>6</v>
      </c>
      <c r="GH70">
        <f t="shared" si="157"/>
        <v>4</v>
      </c>
      <c r="GI70">
        <f t="shared" si="158"/>
        <v>5</v>
      </c>
      <c r="GJ70">
        <f t="shared" si="159"/>
        <v>7</v>
      </c>
      <c r="GK70">
        <f t="shared" si="160"/>
        <v>2</v>
      </c>
      <c r="GL70">
        <f t="shared" ref="GL70:GL85" si="194">8-CT70</f>
        <v>2</v>
      </c>
      <c r="GM70">
        <f t="shared" si="161"/>
        <v>5</v>
      </c>
      <c r="GN70">
        <f t="shared" si="162"/>
        <v>7</v>
      </c>
      <c r="GO70">
        <f t="shared" si="163"/>
        <v>5</v>
      </c>
      <c r="GP70">
        <f t="shared" si="164"/>
        <v>6</v>
      </c>
      <c r="GQ70">
        <f t="shared" si="165"/>
        <v>2</v>
      </c>
      <c r="GR70">
        <f t="shared" si="166"/>
        <v>3</v>
      </c>
      <c r="GS70">
        <f t="shared" si="167"/>
        <v>6</v>
      </c>
      <c r="GU70">
        <f t="shared" si="168"/>
        <v>2</v>
      </c>
      <c r="GV70">
        <f t="shared" si="169"/>
        <v>2</v>
      </c>
      <c r="GW70">
        <f t="shared" si="170"/>
        <v>3</v>
      </c>
      <c r="GX70">
        <f t="shared" si="171"/>
        <v>4</v>
      </c>
      <c r="GY70">
        <f t="shared" si="172"/>
        <v>2</v>
      </c>
      <c r="GZ70">
        <f t="shared" si="173"/>
        <v>2</v>
      </c>
      <c r="HA70">
        <f t="shared" si="174"/>
        <v>4</v>
      </c>
      <c r="HB70">
        <f t="shared" si="175"/>
        <v>3</v>
      </c>
      <c r="HC70">
        <f t="shared" si="176"/>
        <v>2</v>
      </c>
      <c r="HD70">
        <f t="shared" si="177"/>
        <v>3</v>
      </c>
      <c r="HE70">
        <f t="shared" si="178"/>
        <v>2</v>
      </c>
      <c r="HF70">
        <f t="shared" si="179"/>
        <v>2</v>
      </c>
      <c r="HG70">
        <f t="shared" si="180"/>
        <v>2</v>
      </c>
      <c r="HH70">
        <f t="shared" si="181"/>
        <v>1</v>
      </c>
      <c r="HI70">
        <f t="shared" si="182"/>
        <v>3</v>
      </c>
      <c r="HJ70">
        <f t="shared" si="183"/>
        <v>2</v>
      </c>
      <c r="HK70">
        <f t="shared" si="184"/>
        <v>1</v>
      </c>
      <c r="HL70">
        <f t="shared" si="185"/>
        <v>3</v>
      </c>
      <c r="HN70" s="10">
        <f t="shared" si="186"/>
        <v>2.8333333333333335</v>
      </c>
      <c r="HO70" s="10">
        <f t="shared" si="187"/>
        <v>2.7222222222222223</v>
      </c>
      <c r="HP70" s="10">
        <f t="shared" si="188"/>
        <v>2.0555555555555554</v>
      </c>
      <c r="HQ70" s="10">
        <f t="shared" si="189"/>
        <v>3.5</v>
      </c>
      <c r="HR70" s="10">
        <f t="shared" si="190"/>
        <v>4.166666666666667</v>
      </c>
      <c r="HS70" s="10">
        <f t="shared" si="191"/>
        <v>6</v>
      </c>
      <c r="HT70" s="10">
        <f t="shared" si="192"/>
        <v>6</v>
      </c>
      <c r="HU70">
        <f t="shared" si="193"/>
        <v>43</v>
      </c>
    </row>
    <row r="71" spans="1:229" x14ac:dyDescent="0.35">
      <c r="A71">
        <v>112</v>
      </c>
      <c r="B71" s="2">
        <v>44987.468171296299</v>
      </c>
      <c r="C71" s="2">
        <v>44987.475416666668</v>
      </c>
      <c r="D71">
        <v>0</v>
      </c>
      <c r="E71">
        <v>95</v>
      </c>
      <c r="F71">
        <v>626</v>
      </c>
      <c r="G71">
        <v>0</v>
      </c>
      <c r="H71" s="2">
        <v>44990.47550925926</v>
      </c>
      <c r="I71" t="s">
        <v>501</v>
      </c>
      <c r="J71" t="s">
        <v>370</v>
      </c>
      <c r="K71" t="s">
        <v>367</v>
      </c>
      <c r="L71">
        <v>0.80000001192092896</v>
      </c>
      <c r="M71">
        <v>1</v>
      </c>
      <c r="N71">
        <v>53</v>
      </c>
      <c r="O71">
        <v>2</v>
      </c>
      <c r="P71">
        <v>1</v>
      </c>
      <c r="V71">
        <v>1</v>
      </c>
      <c r="X71">
        <v>1</v>
      </c>
      <c r="Y71">
        <v>1</v>
      </c>
      <c r="Z71">
        <v>12</v>
      </c>
      <c r="AA71">
        <v>0</v>
      </c>
      <c r="AB71" t="s">
        <v>427</v>
      </c>
      <c r="AC71">
        <v>4</v>
      </c>
      <c r="AD71">
        <v>25</v>
      </c>
      <c r="AE71">
        <v>3</v>
      </c>
      <c r="AF71">
        <v>13</v>
      </c>
      <c r="AG71">
        <v>2</v>
      </c>
      <c r="AH71">
        <v>1</v>
      </c>
      <c r="AI71">
        <v>1</v>
      </c>
      <c r="AJ71">
        <v>1</v>
      </c>
      <c r="AK71">
        <v>1</v>
      </c>
      <c r="AL71">
        <v>1</v>
      </c>
      <c r="AM71">
        <v>1</v>
      </c>
      <c r="AN71">
        <v>1</v>
      </c>
      <c r="AO71">
        <v>1</v>
      </c>
      <c r="AP71">
        <v>7</v>
      </c>
      <c r="AQ71">
        <v>1</v>
      </c>
      <c r="AR71">
        <v>7</v>
      </c>
      <c r="AS71">
        <v>1</v>
      </c>
      <c r="AT71">
        <v>1</v>
      </c>
      <c r="AU71">
        <v>1</v>
      </c>
      <c r="AV71">
        <v>1</v>
      </c>
      <c r="AW71">
        <v>1</v>
      </c>
      <c r="AX71">
        <v>1</v>
      </c>
      <c r="AY71">
        <v>1</v>
      </c>
      <c r="AZ71">
        <v>3</v>
      </c>
      <c r="BA71">
        <v>3</v>
      </c>
      <c r="BB71">
        <v>3</v>
      </c>
      <c r="BC71">
        <v>6</v>
      </c>
      <c r="BD71">
        <v>5</v>
      </c>
      <c r="BE71">
        <v>4</v>
      </c>
      <c r="BF71">
        <v>4</v>
      </c>
      <c r="BG71">
        <v>5</v>
      </c>
      <c r="BH71">
        <v>4</v>
      </c>
      <c r="BI71">
        <v>5</v>
      </c>
      <c r="BJ71">
        <v>6</v>
      </c>
      <c r="BK71">
        <v>5</v>
      </c>
      <c r="BL71">
        <v>5</v>
      </c>
      <c r="BM71">
        <v>2</v>
      </c>
      <c r="BN71">
        <v>5</v>
      </c>
      <c r="BO71">
        <v>6</v>
      </c>
      <c r="BP71">
        <v>3</v>
      </c>
      <c r="BQ71">
        <v>6</v>
      </c>
      <c r="BR71">
        <v>4</v>
      </c>
      <c r="BS71">
        <v>2</v>
      </c>
      <c r="BT71">
        <v>2</v>
      </c>
      <c r="BU71">
        <v>4</v>
      </c>
      <c r="BV71">
        <v>1</v>
      </c>
      <c r="BW71">
        <v>2</v>
      </c>
      <c r="BX71">
        <v>2</v>
      </c>
      <c r="BY71">
        <v>2</v>
      </c>
      <c r="BZ71">
        <v>2</v>
      </c>
      <c r="CA71">
        <v>1</v>
      </c>
      <c r="CB71">
        <v>2</v>
      </c>
      <c r="CC71">
        <v>2</v>
      </c>
      <c r="CD71">
        <v>2</v>
      </c>
      <c r="CE71">
        <v>2</v>
      </c>
      <c r="CF71">
        <v>2</v>
      </c>
      <c r="CG71">
        <v>2</v>
      </c>
      <c r="CH71">
        <v>1</v>
      </c>
      <c r="CI71">
        <v>2</v>
      </c>
      <c r="CJ71">
        <v>4</v>
      </c>
      <c r="CK71">
        <v>5</v>
      </c>
      <c r="CL71">
        <v>6</v>
      </c>
      <c r="CM71">
        <v>1</v>
      </c>
      <c r="CN71">
        <v>5</v>
      </c>
      <c r="CO71">
        <v>5</v>
      </c>
      <c r="CP71">
        <v>2</v>
      </c>
      <c r="CQ71">
        <v>5</v>
      </c>
      <c r="CR71">
        <v>6</v>
      </c>
      <c r="CS71">
        <v>1</v>
      </c>
      <c r="CT71">
        <v>4</v>
      </c>
      <c r="CU71">
        <v>6</v>
      </c>
      <c r="CV71">
        <v>2</v>
      </c>
      <c r="CW71">
        <v>5</v>
      </c>
      <c r="CX71">
        <v>6</v>
      </c>
      <c r="CY71">
        <v>2</v>
      </c>
      <c r="CZ71">
        <v>5</v>
      </c>
      <c r="DA71">
        <v>2</v>
      </c>
      <c r="DB71">
        <v>5</v>
      </c>
      <c r="DC71">
        <v>4</v>
      </c>
      <c r="DD71">
        <v>2</v>
      </c>
      <c r="DE71">
        <v>4</v>
      </c>
      <c r="DF71">
        <v>4</v>
      </c>
      <c r="DG71">
        <v>4</v>
      </c>
      <c r="DH71">
        <v>4</v>
      </c>
      <c r="DI71">
        <v>4</v>
      </c>
      <c r="DJ71">
        <v>2</v>
      </c>
      <c r="DK71">
        <v>4</v>
      </c>
      <c r="DL71">
        <v>2</v>
      </c>
      <c r="DM71">
        <v>2</v>
      </c>
      <c r="DN71">
        <v>1</v>
      </c>
      <c r="DO71">
        <v>1</v>
      </c>
      <c r="DP71">
        <v>1</v>
      </c>
      <c r="DQ71">
        <v>2</v>
      </c>
      <c r="DR71">
        <v>5</v>
      </c>
      <c r="DS71">
        <v>5</v>
      </c>
      <c r="DT71">
        <v>305</v>
      </c>
      <c r="DX71">
        <f t="shared" si="110"/>
        <v>1</v>
      </c>
      <c r="DY71">
        <f t="shared" si="111"/>
        <v>1</v>
      </c>
      <c r="DZ71">
        <f t="shared" si="112"/>
        <v>1</v>
      </c>
      <c r="EA71">
        <f t="shared" si="113"/>
        <v>1</v>
      </c>
      <c r="EB71">
        <f t="shared" si="114"/>
        <v>1</v>
      </c>
      <c r="EC71">
        <f t="shared" si="115"/>
        <v>1</v>
      </c>
      <c r="ED71">
        <f t="shared" si="116"/>
        <v>1</v>
      </c>
      <c r="EE71">
        <f t="shared" si="117"/>
        <v>1</v>
      </c>
      <c r="EF71">
        <f t="shared" si="118"/>
        <v>1</v>
      </c>
      <c r="EG71">
        <f t="shared" si="119"/>
        <v>1</v>
      </c>
      <c r="EH71">
        <f t="shared" si="120"/>
        <v>1</v>
      </c>
      <c r="EI71">
        <f t="shared" si="121"/>
        <v>1</v>
      </c>
      <c r="EJ71">
        <f t="shared" si="99"/>
        <v>1</v>
      </c>
      <c r="EK71">
        <f t="shared" si="100"/>
        <v>1</v>
      </c>
      <c r="EL71">
        <f t="shared" si="101"/>
        <v>1</v>
      </c>
      <c r="EM71">
        <f t="shared" si="102"/>
        <v>1</v>
      </c>
      <c r="EN71">
        <f t="shared" si="103"/>
        <v>1</v>
      </c>
      <c r="EO71">
        <f t="shared" si="104"/>
        <v>1</v>
      </c>
      <c r="EP71">
        <f t="shared" si="104"/>
        <v>3</v>
      </c>
      <c r="EQ71">
        <f t="shared" si="122"/>
        <v>5</v>
      </c>
      <c r="ER71">
        <f t="shared" si="105"/>
        <v>3</v>
      </c>
      <c r="ES71">
        <f t="shared" si="123"/>
        <v>2</v>
      </c>
      <c r="ET71">
        <f t="shared" si="106"/>
        <v>5</v>
      </c>
      <c r="EU71">
        <f t="shared" si="107"/>
        <v>4</v>
      </c>
      <c r="EV71">
        <f t="shared" si="108"/>
        <v>4</v>
      </c>
      <c r="EW71">
        <f t="shared" si="124"/>
        <v>3</v>
      </c>
      <c r="EX71">
        <f t="shared" si="125"/>
        <v>4</v>
      </c>
      <c r="EY71">
        <f t="shared" si="126"/>
        <v>3</v>
      </c>
      <c r="EZ71">
        <f t="shared" si="127"/>
        <v>2</v>
      </c>
      <c r="FA71">
        <f t="shared" si="128"/>
        <v>3</v>
      </c>
      <c r="FB71">
        <f t="shared" si="129"/>
        <v>3</v>
      </c>
      <c r="FC71">
        <f t="shared" si="109"/>
        <v>2</v>
      </c>
      <c r="FD71">
        <f t="shared" si="130"/>
        <v>3</v>
      </c>
      <c r="FE71">
        <f t="shared" si="131"/>
        <v>2</v>
      </c>
      <c r="FF71">
        <f t="shared" si="132"/>
        <v>5</v>
      </c>
      <c r="FG71">
        <f t="shared" si="133"/>
        <v>2</v>
      </c>
      <c r="FI71">
        <f t="shared" si="98"/>
        <v>2</v>
      </c>
      <c r="FJ71">
        <f t="shared" si="134"/>
        <v>2</v>
      </c>
      <c r="FK71">
        <f t="shared" si="135"/>
        <v>2</v>
      </c>
      <c r="FL71">
        <f t="shared" si="136"/>
        <v>2</v>
      </c>
      <c r="FM71">
        <f t="shared" si="137"/>
        <v>1</v>
      </c>
      <c r="FN71">
        <f t="shared" si="138"/>
        <v>4</v>
      </c>
      <c r="FO71">
        <f t="shared" si="139"/>
        <v>2</v>
      </c>
      <c r="FP71">
        <f t="shared" si="140"/>
        <v>2</v>
      </c>
      <c r="FQ71">
        <f t="shared" si="141"/>
        <v>2</v>
      </c>
      <c r="FR71">
        <f t="shared" si="142"/>
        <v>1</v>
      </c>
      <c r="FS71">
        <f t="shared" si="143"/>
        <v>2</v>
      </c>
      <c r="FT71">
        <f t="shared" si="144"/>
        <v>2</v>
      </c>
      <c r="FU71">
        <f t="shared" si="145"/>
        <v>2</v>
      </c>
      <c r="FV71">
        <f t="shared" si="146"/>
        <v>2</v>
      </c>
      <c r="FW71">
        <f t="shared" si="147"/>
        <v>2</v>
      </c>
      <c r="FX71">
        <f t="shared" si="148"/>
        <v>2</v>
      </c>
      <c r="FY71">
        <f t="shared" si="149"/>
        <v>1</v>
      </c>
      <c r="FZ71">
        <f t="shared" si="150"/>
        <v>2</v>
      </c>
      <c r="GB71">
        <f t="shared" si="151"/>
        <v>4</v>
      </c>
      <c r="GC71">
        <f t="shared" si="152"/>
        <v>5</v>
      </c>
      <c r="GD71">
        <f t="shared" si="153"/>
        <v>6</v>
      </c>
      <c r="GE71">
        <f t="shared" si="154"/>
        <v>1</v>
      </c>
      <c r="GF71">
        <f t="shared" si="155"/>
        <v>5</v>
      </c>
      <c r="GG71">
        <f t="shared" si="156"/>
        <v>5</v>
      </c>
      <c r="GH71">
        <f t="shared" si="157"/>
        <v>2</v>
      </c>
      <c r="GI71">
        <f t="shared" si="158"/>
        <v>5</v>
      </c>
      <c r="GJ71">
        <f t="shared" si="159"/>
        <v>6</v>
      </c>
      <c r="GK71">
        <f t="shared" si="160"/>
        <v>1</v>
      </c>
      <c r="GL71">
        <f t="shared" si="194"/>
        <v>4</v>
      </c>
      <c r="GM71">
        <f t="shared" si="161"/>
        <v>6</v>
      </c>
      <c r="GN71">
        <f t="shared" si="162"/>
        <v>2</v>
      </c>
      <c r="GO71">
        <f t="shared" si="163"/>
        <v>5</v>
      </c>
      <c r="GP71">
        <f t="shared" si="164"/>
        <v>6</v>
      </c>
      <c r="GQ71">
        <f t="shared" si="165"/>
        <v>2</v>
      </c>
      <c r="GR71">
        <f t="shared" si="166"/>
        <v>5</v>
      </c>
      <c r="GS71">
        <f t="shared" si="167"/>
        <v>2</v>
      </c>
      <c r="GU71">
        <f t="shared" si="168"/>
        <v>1</v>
      </c>
      <c r="GV71">
        <f t="shared" si="169"/>
        <v>2</v>
      </c>
      <c r="GW71">
        <f t="shared" si="170"/>
        <v>2</v>
      </c>
      <c r="GX71">
        <f t="shared" si="171"/>
        <v>4</v>
      </c>
      <c r="GY71">
        <f t="shared" si="172"/>
        <v>2</v>
      </c>
      <c r="GZ71">
        <f t="shared" si="173"/>
        <v>2</v>
      </c>
      <c r="HA71">
        <f t="shared" si="174"/>
        <v>2</v>
      </c>
      <c r="HB71">
        <f t="shared" si="175"/>
        <v>2</v>
      </c>
      <c r="HC71">
        <f t="shared" si="176"/>
        <v>2</v>
      </c>
      <c r="HD71">
        <f t="shared" si="177"/>
        <v>4</v>
      </c>
      <c r="HE71">
        <f t="shared" si="178"/>
        <v>2</v>
      </c>
      <c r="HF71">
        <f t="shared" si="179"/>
        <v>2</v>
      </c>
      <c r="HG71">
        <f t="shared" si="180"/>
        <v>1</v>
      </c>
      <c r="HH71">
        <f t="shared" si="181"/>
        <v>1</v>
      </c>
      <c r="HI71">
        <f t="shared" si="182"/>
        <v>1</v>
      </c>
      <c r="HJ71">
        <f t="shared" si="183"/>
        <v>2</v>
      </c>
      <c r="HK71">
        <f t="shared" si="184"/>
        <v>1</v>
      </c>
      <c r="HL71">
        <f t="shared" si="185"/>
        <v>1</v>
      </c>
      <c r="HN71" s="10">
        <f t="shared" si="186"/>
        <v>1</v>
      </c>
      <c r="HO71" s="10">
        <f t="shared" si="187"/>
        <v>3.2222222222222223</v>
      </c>
      <c r="HP71" s="10">
        <f t="shared" si="188"/>
        <v>1.9444444444444444</v>
      </c>
      <c r="HQ71" s="10">
        <f t="shared" si="189"/>
        <v>2</v>
      </c>
      <c r="HR71" s="10">
        <f t="shared" si="190"/>
        <v>4.833333333333333</v>
      </c>
      <c r="HS71" s="10">
        <f t="shared" si="191"/>
        <v>5.166666666666667</v>
      </c>
      <c r="HT71" s="10">
        <f t="shared" si="192"/>
        <v>5.8</v>
      </c>
      <c r="HU71">
        <f t="shared" si="193"/>
        <v>34</v>
      </c>
    </row>
    <row r="72" spans="1:229" x14ac:dyDescent="0.35">
      <c r="A72">
        <v>113</v>
      </c>
      <c r="B72" s="2">
        <v>44987.541550925926</v>
      </c>
      <c r="C72" s="2">
        <v>44987.55678240741</v>
      </c>
      <c r="D72">
        <v>0</v>
      </c>
      <c r="E72">
        <v>95</v>
      </c>
      <c r="F72">
        <v>1315</v>
      </c>
      <c r="G72">
        <v>0</v>
      </c>
      <c r="H72" s="2">
        <v>44990.55678240741</v>
      </c>
      <c r="I72" t="s">
        <v>502</v>
      </c>
      <c r="J72" t="s">
        <v>370</v>
      </c>
      <c r="K72" t="s">
        <v>367</v>
      </c>
      <c r="L72">
        <v>0.80000001192092896</v>
      </c>
      <c r="M72">
        <v>1</v>
      </c>
      <c r="N72">
        <v>57</v>
      </c>
      <c r="O72">
        <v>2</v>
      </c>
      <c r="P72">
        <v>1</v>
      </c>
      <c r="V72">
        <v>1</v>
      </c>
      <c r="X72">
        <v>2</v>
      </c>
      <c r="Y72">
        <v>1</v>
      </c>
      <c r="Z72">
        <v>4</v>
      </c>
      <c r="AA72">
        <v>6</v>
      </c>
      <c r="AB72">
        <v>1</v>
      </c>
      <c r="AC72">
        <v>3</v>
      </c>
      <c r="AD72">
        <v>12</v>
      </c>
      <c r="AE72">
        <v>1</v>
      </c>
      <c r="AF72">
        <v>2</v>
      </c>
      <c r="AG72">
        <v>2</v>
      </c>
      <c r="AH72">
        <v>4</v>
      </c>
      <c r="AI72">
        <v>4</v>
      </c>
      <c r="AJ72">
        <v>1</v>
      </c>
      <c r="AK72">
        <v>1</v>
      </c>
      <c r="AL72">
        <v>1</v>
      </c>
      <c r="AM72">
        <v>1</v>
      </c>
      <c r="AN72">
        <v>1</v>
      </c>
      <c r="AO72">
        <v>1</v>
      </c>
      <c r="AP72">
        <v>4</v>
      </c>
      <c r="AQ72">
        <v>1</v>
      </c>
      <c r="AR72">
        <v>7</v>
      </c>
      <c r="AS72">
        <v>1</v>
      </c>
      <c r="AT72">
        <v>1</v>
      </c>
      <c r="AU72">
        <v>1</v>
      </c>
      <c r="AV72">
        <v>1</v>
      </c>
      <c r="AW72">
        <v>1</v>
      </c>
      <c r="AX72">
        <v>1</v>
      </c>
      <c r="AY72">
        <v>1</v>
      </c>
      <c r="AZ72">
        <v>1</v>
      </c>
      <c r="BA72">
        <v>7</v>
      </c>
      <c r="BB72">
        <v>1</v>
      </c>
      <c r="BC72">
        <v>7</v>
      </c>
      <c r="BD72">
        <v>1</v>
      </c>
      <c r="BE72">
        <v>1</v>
      </c>
      <c r="BF72">
        <v>1</v>
      </c>
      <c r="BG72">
        <v>7</v>
      </c>
      <c r="BH72">
        <v>7</v>
      </c>
      <c r="BI72">
        <v>7</v>
      </c>
      <c r="BJ72">
        <v>7</v>
      </c>
      <c r="BK72">
        <v>7</v>
      </c>
      <c r="BL72">
        <v>7</v>
      </c>
      <c r="BM72">
        <v>1</v>
      </c>
      <c r="BN72">
        <v>7</v>
      </c>
      <c r="BO72">
        <v>7</v>
      </c>
      <c r="BP72">
        <v>7</v>
      </c>
      <c r="BQ72">
        <v>7</v>
      </c>
      <c r="BR72">
        <v>4</v>
      </c>
      <c r="BS72">
        <v>1</v>
      </c>
      <c r="BT72">
        <v>1</v>
      </c>
      <c r="BU72">
        <v>5</v>
      </c>
      <c r="BV72">
        <v>1</v>
      </c>
      <c r="BW72">
        <v>4</v>
      </c>
      <c r="BX72">
        <v>2</v>
      </c>
      <c r="BY72">
        <v>2</v>
      </c>
      <c r="BZ72">
        <v>1</v>
      </c>
      <c r="CA72">
        <v>1</v>
      </c>
      <c r="CB72">
        <v>2</v>
      </c>
      <c r="CC72">
        <v>1</v>
      </c>
      <c r="CD72">
        <v>1</v>
      </c>
      <c r="CE72">
        <v>1</v>
      </c>
      <c r="CF72">
        <v>1</v>
      </c>
      <c r="CG72">
        <v>1</v>
      </c>
      <c r="CH72">
        <v>1</v>
      </c>
      <c r="CI72">
        <v>1</v>
      </c>
      <c r="CJ72">
        <v>2</v>
      </c>
      <c r="CK72">
        <v>5</v>
      </c>
      <c r="CL72">
        <v>5</v>
      </c>
      <c r="CM72">
        <v>1</v>
      </c>
      <c r="CN72">
        <v>2</v>
      </c>
      <c r="CO72">
        <v>6</v>
      </c>
      <c r="CP72">
        <v>1</v>
      </c>
      <c r="CQ72">
        <v>2</v>
      </c>
      <c r="CR72">
        <v>6</v>
      </c>
      <c r="CS72">
        <v>1</v>
      </c>
      <c r="CT72">
        <v>5</v>
      </c>
      <c r="CU72">
        <v>6</v>
      </c>
      <c r="CV72">
        <v>1</v>
      </c>
      <c r="CW72">
        <v>6</v>
      </c>
      <c r="CX72">
        <v>6</v>
      </c>
      <c r="CY72">
        <v>1</v>
      </c>
      <c r="CZ72">
        <v>5</v>
      </c>
      <c r="DA72">
        <v>1</v>
      </c>
      <c r="DB72">
        <v>5</v>
      </c>
      <c r="DC72">
        <v>5</v>
      </c>
      <c r="DD72">
        <v>2</v>
      </c>
      <c r="DE72">
        <v>1</v>
      </c>
      <c r="DF72">
        <v>5</v>
      </c>
      <c r="DG72">
        <v>5</v>
      </c>
      <c r="DH72">
        <v>5</v>
      </c>
      <c r="DI72">
        <v>4</v>
      </c>
      <c r="DJ72">
        <v>1</v>
      </c>
      <c r="DK72">
        <v>4</v>
      </c>
      <c r="DL72">
        <v>3</v>
      </c>
      <c r="DM72">
        <v>3</v>
      </c>
      <c r="DN72">
        <v>1</v>
      </c>
      <c r="DO72">
        <v>3</v>
      </c>
      <c r="DP72">
        <v>2</v>
      </c>
      <c r="DQ72">
        <v>4</v>
      </c>
      <c r="DR72">
        <v>3</v>
      </c>
      <c r="DS72">
        <v>4</v>
      </c>
      <c r="DT72">
        <v>288</v>
      </c>
      <c r="DX72">
        <f t="shared" si="110"/>
        <v>4</v>
      </c>
      <c r="DY72">
        <f t="shared" si="111"/>
        <v>4</v>
      </c>
      <c r="DZ72">
        <f t="shared" si="112"/>
        <v>1</v>
      </c>
      <c r="EA72">
        <f t="shared" si="113"/>
        <v>1</v>
      </c>
      <c r="EB72">
        <f t="shared" si="114"/>
        <v>1</v>
      </c>
      <c r="EC72">
        <f t="shared" si="115"/>
        <v>1</v>
      </c>
      <c r="ED72">
        <f t="shared" si="116"/>
        <v>1</v>
      </c>
      <c r="EE72">
        <f t="shared" si="117"/>
        <v>1</v>
      </c>
      <c r="EF72">
        <f t="shared" si="118"/>
        <v>4</v>
      </c>
      <c r="EG72">
        <f t="shared" si="119"/>
        <v>1</v>
      </c>
      <c r="EH72">
        <f t="shared" si="120"/>
        <v>1</v>
      </c>
      <c r="EI72">
        <f t="shared" si="121"/>
        <v>1</v>
      </c>
      <c r="EJ72">
        <f t="shared" si="99"/>
        <v>1</v>
      </c>
      <c r="EK72">
        <f t="shared" si="100"/>
        <v>1</v>
      </c>
      <c r="EL72">
        <f t="shared" si="101"/>
        <v>1</v>
      </c>
      <c r="EM72">
        <f t="shared" si="102"/>
        <v>1</v>
      </c>
      <c r="EN72">
        <f t="shared" si="103"/>
        <v>1</v>
      </c>
      <c r="EO72">
        <f t="shared" si="104"/>
        <v>1</v>
      </c>
      <c r="EP72">
        <f t="shared" si="104"/>
        <v>1</v>
      </c>
      <c r="EQ72">
        <f t="shared" si="122"/>
        <v>1</v>
      </c>
      <c r="ER72">
        <f t="shared" si="105"/>
        <v>1</v>
      </c>
      <c r="ES72">
        <f t="shared" si="123"/>
        <v>1</v>
      </c>
      <c r="ET72">
        <f t="shared" si="106"/>
        <v>1</v>
      </c>
      <c r="EU72">
        <f t="shared" si="107"/>
        <v>1</v>
      </c>
      <c r="EV72">
        <f t="shared" si="108"/>
        <v>1</v>
      </c>
      <c r="EW72">
        <f t="shared" si="124"/>
        <v>1</v>
      </c>
      <c r="EX72">
        <f t="shared" si="125"/>
        <v>1</v>
      </c>
      <c r="EY72">
        <f t="shared" si="126"/>
        <v>1</v>
      </c>
      <c r="EZ72">
        <f t="shared" si="127"/>
        <v>1</v>
      </c>
      <c r="FA72">
        <f t="shared" si="128"/>
        <v>1</v>
      </c>
      <c r="FB72">
        <f t="shared" si="129"/>
        <v>1</v>
      </c>
      <c r="FC72">
        <f t="shared" si="109"/>
        <v>1</v>
      </c>
      <c r="FD72">
        <f t="shared" si="130"/>
        <v>1</v>
      </c>
      <c r="FE72">
        <f t="shared" si="131"/>
        <v>1</v>
      </c>
      <c r="FF72">
        <f t="shared" si="132"/>
        <v>1</v>
      </c>
      <c r="FG72">
        <f t="shared" si="133"/>
        <v>1</v>
      </c>
      <c r="FI72">
        <f t="shared" si="98"/>
        <v>2</v>
      </c>
      <c r="FJ72">
        <f t="shared" si="134"/>
        <v>1</v>
      </c>
      <c r="FK72">
        <f t="shared" si="135"/>
        <v>1</v>
      </c>
      <c r="FL72">
        <f t="shared" si="136"/>
        <v>1</v>
      </c>
      <c r="FM72">
        <f t="shared" si="137"/>
        <v>1</v>
      </c>
      <c r="FN72">
        <f t="shared" si="138"/>
        <v>2</v>
      </c>
      <c r="FO72">
        <f t="shared" si="139"/>
        <v>2</v>
      </c>
      <c r="FP72">
        <f t="shared" si="140"/>
        <v>2</v>
      </c>
      <c r="FQ72">
        <f t="shared" si="141"/>
        <v>1</v>
      </c>
      <c r="FR72">
        <f t="shared" si="142"/>
        <v>1</v>
      </c>
      <c r="FS72">
        <f t="shared" si="143"/>
        <v>2</v>
      </c>
      <c r="FT72">
        <f t="shared" si="144"/>
        <v>1</v>
      </c>
      <c r="FU72">
        <f t="shared" si="145"/>
        <v>1</v>
      </c>
      <c r="FV72">
        <f t="shared" si="146"/>
        <v>1</v>
      </c>
      <c r="FW72">
        <f t="shared" si="147"/>
        <v>1</v>
      </c>
      <c r="FX72">
        <f t="shared" si="148"/>
        <v>1</v>
      </c>
      <c r="FY72">
        <f t="shared" si="149"/>
        <v>1</v>
      </c>
      <c r="FZ72">
        <f t="shared" si="150"/>
        <v>1</v>
      </c>
      <c r="GB72">
        <f t="shared" si="151"/>
        <v>2</v>
      </c>
      <c r="GC72">
        <f t="shared" si="152"/>
        <v>5</v>
      </c>
      <c r="GD72">
        <f t="shared" si="153"/>
        <v>5</v>
      </c>
      <c r="GE72">
        <f t="shared" si="154"/>
        <v>1</v>
      </c>
      <c r="GF72">
        <f t="shared" si="155"/>
        <v>2</v>
      </c>
      <c r="GG72">
        <f t="shared" si="156"/>
        <v>6</v>
      </c>
      <c r="GH72">
        <f t="shared" si="157"/>
        <v>1</v>
      </c>
      <c r="GI72">
        <f t="shared" si="158"/>
        <v>2</v>
      </c>
      <c r="GJ72">
        <f t="shared" si="159"/>
        <v>6</v>
      </c>
      <c r="GK72">
        <f t="shared" si="160"/>
        <v>1</v>
      </c>
      <c r="GL72">
        <f t="shared" si="194"/>
        <v>3</v>
      </c>
      <c r="GM72">
        <f t="shared" si="161"/>
        <v>6</v>
      </c>
      <c r="GN72">
        <f t="shared" si="162"/>
        <v>1</v>
      </c>
      <c r="GO72">
        <f t="shared" si="163"/>
        <v>6</v>
      </c>
      <c r="GP72">
        <f t="shared" si="164"/>
        <v>6</v>
      </c>
      <c r="GQ72">
        <f t="shared" si="165"/>
        <v>1</v>
      </c>
      <c r="GR72">
        <f t="shared" si="166"/>
        <v>5</v>
      </c>
      <c r="GS72">
        <f t="shared" si="167"/>
        <v>1</v>
      </c>
      <c r="GU72">
        <f t="shared" si="168"/>
        <v>1</v>
      </c>
      <c r="GV72">
        <f t="shared" si="169"/>
        <v>1</v>
      </c>
      <c r="GW72">
        <f t="shared" si="170"/>
        <v>2</v>
      </c>
      <c r="GX72">
        <f t="shared" si="171"/>
        <v>1</v>
      </c>
      <c r="GY72">
        <f t="shared" si="172"/>
        <v>1</v>
      </c>
      <c r="GZ72">
        <f t="shared" si="173"/>
        <v>1</v>
      </c>
      <c r="HA72">
        <f t="shared" si="174"/>
        <v>1</v>
      </c>
      <c r="HB72">
        <f t="shared" si="175"/>
        <v>2</v>
      </c>
      <c r="HC72">
        <f t="shared" si="176"/>
        <v>1</v>
      </c>
      <c r="HD72">
        <f t="shared" si="177"/>
        <v>4</v>
      </c>
      <c r="HE72">
        <f t="shared" si="178"/>
        <v>3</v>
      </c>
      <c r="HF72">
        <f t="shared" si="179"/>
        <v>3</v>
      </c>
      <c r="HG72">
        <f t="shared" si="180"/>
        <v>1</v>
      </c>
      <c r="HH72">
        <f t="shared" si="181"/>
        <v>3</v>
      </c>
      <c r="HI72">
        <f t="shared" si="182"/>
        <v>2</v>
      </c>
      <c r="HJ72">
        <f t="shared" si="183"/>
        <v>4</v>
      </c>
      <c r="HK72">
        <f t="shared" si="184"/>
        <v>3</v>
      </c>
      <c r="HL72">
        <f t="shared" si="185"/>
        <v>2</v>
      </c>
      <c r="HN72" s="10">
        <f t="shared" si="186"/>
        <v>1.5</v>
      </c>
      <c r="HO72" s="10">
        <f t="shared" si="187"/>
        <v>1</v>
      </c>
      <c r="HP72" s="10">
        <f t="shared" si="188"/>
        <v>1.2777777777777777</v>
      </c>
      <c r="HQ72" s="10">
        <f t="shared" si="189"/>
        <v>1.1666666666666667</v>
      </c>
      <c r="HR72" s="10">
        <f t="shared" si="190"/>
        <v>3.8333333333333335</v>
      </c>
      <c r="HS72" s="10">
        <f t="shared" si="191"/>
        <v>5</v>
      </c>
      <c r="HT72" s="10">
        <f t="shared" si="192"/>
        <v>5.8</v>
      </c>
      <c r="HU72">
        <f t="shared" si="193"/>
        <v>36</v>
      </c>
    </row>
    <row r="73" spans="1:229" x14ac:dyDescent="0.35">
      <c r="A73">
        <v>114</v>
      </c>
      <c r="B73" s="2">
        <v>44987.604826388888</v>
      </c>
      <c r="C73" s="2">
        <v>44987.623877314814</v>
      </c>
      <c r="D73">
        <v>0</v>
      </c>
      <c r="E73">
        <v>95</v>
      </c>
      <c r="F73">
        <v>1646</v>
      </c>
      <c r="G73">
        <v>0</v>
      </c>
      <c r="H73" s="2">
        <v>44990.623900462961</v>
      </c>
      <c r="I73" t="s">
        <v>503</v>
      </c>
      <c r="J73" t="s">
        <v>370</v>
      </c>
      <c r="K73" t="s">
        <v>367</v>
      </c>
      <c r="L73">
        <v>0.80000001192092896</v>
      </c>
      <c r="M73">
        <v>1</v>
      </c>
      <c r="N73">
        <v>63</v>
      </c>
      <c r="O73">
        <v>2</v>
      </c>
      <c r="P73">
        <v>1</v>
      </c>
      <c r="V73">
        <v>1</v>
      </c>
      <c r="X73">
        <v>3</v>
      </c>
      <c r="Y73">
        <v>1</v>
      </c>
      <c r="Z73">
        <v>21</v>
      </c>
      <c r="AA73">
        <v>0</v>
      </c>
      <c r="AB73" t="s">
        <v>371</v>
      </c>
      <c r="AC73">
        <v>6</v>
      </c>
      <c r="AD73">
        <v>44</v>
      </c>
      <c r="AE73">
        <v>0</v>
      </c>
      <c r="AG73">
        <v>2</v>
      </c>
      <c r="AH73">
        <v>3</v>
      </c>
      <c r="AI73">
        <v>2</v>
      </c>
      <c r="AJ73">
        <v>4</v>
      </c>
      <c r="AK73">
        <v>4</v>
      </c>
      <c r="AL73">
        <v>3</v>
      </c>
      <c r="AM73">
        <v>4</v>
      </c>
      <c r="AN73">
        <v>5</v>
      </c>
      <c r="AO73">
        <v>3</v>
      </c>
      <c r="AP73">
        <v>5</v>
      </c>
      <c r="AQ73">
        <v>3</v>
      </c>
      <c r="AR73">
        <v>6</v>
      </c>
      <c r="AS73">
        <v>4</v>
      </c>
      <c r="AT73">
        <v>2</v>
      </c>
      <c r="AU73">
        <v>2</v>
      </c>
      <c r="AV73">
        <v>3</v>
      </c>
      <c r="AW73">
        <v>2</v>
      </c>
      <c r="AX73">
        <v>2</v>
      </c>
      <c r="AY73">
        <v>3</v>
      </c>
      <c r="AZ73">
        <v>2</v>
      </c>
      <c r="BA73">
        <v>6</v>
      </c>
      <c r="BB73">
        <v>3</v>
      </c>
      <c r="BC73">
        <v>6</v>
      </c>
      <c r="BD73">
        <v>2</v>
      </c>
      <c r="BE73">
        <v>2</v>
      </c>
      <c r="BF73">
        <v>2</v>
      </c>
      <c r="BG73">
        <v>5</v>
      </c>
      <c r="BH73">
        <v>6</v>
      </c>
      <c r="BI73">
        <v>5</v>
      </c>
      <c r="BJ73">
        <v>4</v>
      </c>
      <c r="BK73">
        <v>3</v>
      </c>
      <c r="BL73">
        <v>3</v>
      </c>
      <c r="BM73">
        <v>2</v>
      </c>
      <c r="BN73">
        <v>4</v>
      </c>
      <c r="BO73">
        <v>5</v>
      </c>
      <c r="BP73">
        <v>5</v>
      </c>
      <c r="BQ73">
        <v>3</v>
      </c>
      <c r="BR73">
        <v>5</v>
      </c>
      <c r="BS73">
        <v>1</v>
      </c>
      <c r="BT73">
        <v>1</v>
      </c>
      <c r="BU73">
        <v>5</v>
      </c>
      <c r="BV73">
        <v>1</v>
      </c>
      <c r="BW73">
        <v>5</v>
      </c>
      <c r="BX73">
        <v>1</v>
      </c>
      <c r="BY73">
        <v>2</v>
      </c>
      <c r="BZ73">
        <v>1</v>
      </c>
      <c r="CA73">
        <v>2</v>
      </c>
      <c r="CB73">
        <v>2</v>
      </c>
      <c r="CC73">
        <v>1</v>
      </c>
      <c r="CD73">
        <v>2</v>
      </c>
      <c r="CE73">
        <v>1</v>
      </c>
      <c r="CF73">
        <v>1</v>
      </c>
      <c r="CG73">
        <v>1</v>
      </c>
      <c r="CH73">
        <v>1</v>
      </c>
      <c r="CI73">
        <v>2</v>
      </c>
      <c r="CJ73">
        <v>4</v>
      </c>
      <c r="CK73">
        <v>3</v>
      </c>
      <c r="CL73">
        <v>7</v>
      </c>
      <c r="CM73">
        <v>1</v>
      </c>
      <c r="CN73">
        <v>5</v>
      </c>
      <c r="CO73">
        <v>7</v>
      </c>
      <c r="CP73">
        <v>1</v>
      </c>
      <c r="CQ73">
        <v>3</v>
      </c>
      <c r="CR73">
        <v>7</v>
      </c>
      <c r="CS73">
        <v>4</v>
      </c>
      <c r="CT73">
        <v>5</v>
      </c>
      <c r="CU73">
        <v>5</v>
      </c>
      <c r="CV73">
        <v>1</v>
      </c>
      <c r="CW73">
        <v>6</v>
      </c>
      <c r="CX73">
        <v>7</v>
      </c>
      <c r="CY73">
        <v>2</v>
      </c>
      <c r="CZ73">
        <v>6</v>
      </c>
      <c r="DA73">
        <v>1</v>
      </c>
      <c r="DB73">
        <v>5</v>
      </c>
      <c r="DC73">
        <v>5</v>
      </c>
      <c r="DD73">
        <v>4</v>
      </c>
      <c r="DE73">
        <v>2</v>
      </c>
      <c r="DF73">
        <v>4</v>
      </c>
      <c r="DG73">
        <v>4</v>
      </c>
      <c r="DH73">
        <v>2</v>
      </c>
      <c r="DI73">
        <v>2</v>
      </c>
      <c r="DJ73">
        <v>2</v>
      </c>
      <c r="DK73">
        <v>2</v>
      </c>
      <c r="DL73">
        <v>3</v>
      </c>
      <c r="DM73">
        <v>2</v>
      </c>
      <c r="DN73">
        <v>2</v>
      </c>
      <c r="DO73">
        <v>1</v>
      </c>
      <c r="DP73">
        <v>1</v>
      </c>
      <c r="DQ73">
        <v>1</v>
      </c>
      <c r="DR73">
        <v>5</v>
      </c>
      <c r="DS73">
        <v>5</v>
      </c>
      <c r="DT73">
        <v>325</v>
      </c>
      <c r="DX73">
        <f t="shared" si="110"/>
        <v>3</v>
      </c>
      <c r="DY73">
        <f t="shared" si="111"/>
        <v>2</v>
      </c>
      <c r="DZ73">
        <f t="shared" si="112"/>
        <v>4</v>
      </c>
      <c r="EA73">
        <f t="shared" si="113"/>
        <v>4</v>
      </c>
      <c r="EB73">
        <f t="shared" si="114"/>
        <v>3</v>
      </c>
      <c r="EC73">
        <f t="shared" si="115"/>
        <v>4</v>
      </c>
      <c r="ED73">
        <f t="shared" si="116"/>
        <v>5</v>
      </c>
      <c r="EE73">
        <f t="shared" si="117"/>
        <v>3</v>
      </c>
      <c r="EF73">
        <f t="shared" si="118"/>
        <v>3</v>
      </c>
      <c r="EG73">
        <f t="shared" si="119"/>
        <v>3</v>
      </c>
      <c r="EH73">
        <f t="shared" si="120"/>
        <v>2</v>
      </c>
      <c r="EI73">
        <f t="shared" si="121"/>
        <v>4</v>
      </c>
      <c r="EJ73">
        <f t="shared" si="99"/>
        <v>2</v>
      </c>
      <c r="EK73">
        <f t="shared" si="100"/>
        <v>2</v>
      </c>
      <c r="EL73">
        <f t="shared" si="101"/>
        <v>3</v>
      </c>
      <c r="EM73">
        <f t="shared" si="102"/>
        <v>2</v>
      </c>
      <c r="EN73">
        <f t="shared" si="103"/>
        <v>2</v>
      </c>
      <c r="EO73">
        <f t="shared" si="104"/>
        <v>3</v>
      </c>
      <c r="EP73">
        <f t="shared" si="104"/>
        <v>2</v>
      </c>
      <c r="EQ73">
        <f t="shared" si="122"/>
        <v>2</v>
      </c>
      <c r="ER73">
        <f t="shared" si="105"/>
        <v>3</v>
      </c>
      <c r="ES73">
        <f t="shared" si="123"/>
        <v>2</v>
      </c>
      <c r="ET73">
        <f t="shared" si="106"/>
        <v>2</v>
      </c>
      <c r="EU73">
        <f t="shared" si="107"/>
        <v>2</v>
      </c>
      <c r="EV73">
        <f t="shared" si="108"/>
        <v>2</v>
      </c>
      <c r="EW73">
        <f t="shared" si="124"/>
        <v>3</v>
      </c>
      <c r="EX73">
        <f t="shared" si="125"/>
        <v>2</v>
      </c>
      <c r="EY73">
        <f t="shared" si="126"/>
        <v>3</v>
      </c>
      <c r="EZ73">
        <f t="shared" si="127"/>
        <v>4</v>
      </c>
      <c r="FA73">
        <f t="shared" si="128"/>
        <v>5</v>
      </c>
      <c r="FB73">
        <f t="shared" si="129"/>
        <v>5</v>
      </c>
      <c r="FC73">
        <f t="shared" si="109"/>
        <v>2</v>
      </c>
      <c r="FD73">
        <f t="shared" si="130"/>
        <v>4</v>
      </c>
      <c r="FE73">
        <f t="shared" si="131"/>
        <v>3</v>
      </c>
      <c r="FF73">
        <f t="shared" si="132"/>
        <v>3</v>
      </c>
      <c r="FG73">
        <f t="shared" si="133"/>
        <v>5</v>
      </c>
      <c r="FI73">
        <f t="shared" si="98"/>
        <v>1</v>
      </c>
      <c r="FJ73">
        <f t="shared" si="134"/>
        <v>1</v>
      </c>
      <c r="FK73">
        <f t="shared" si="135"/>
        <v>1</v>
      </c>
      <c r="FL73">
        <f t="shared" si="136"/>
        <v>1</v>
      </c>
      <c r="FM73">
        <f t="shared" si="137"/>
        <v>1</v>
      </c>
      <c r="FN73">
        <f t="shared" si="138"/>
        <v>1</v>
      </c>
      <c r="FO73">
        <f t="shared" si="139"/>
        <v>1</v>
      </c>
      <c r="FP73">
        <f t="shared" si="140"/>
        <v>2</v>
      </c>
      <c r="FQ73">
        <f t="shared" si="141"/>
        <v>1</v>
      </c>
      <c r="FR73">
        <f t="shared" si="142"/>
        <v>2</v>
      </c>
      <c r="FS73">
        <f t="shared" si="143"/>
        <v>2</v>
      </c>
      <c r="FT73">
        <f t="shared" si="144"/>
        <v>1</v>
      </c>
      <c r="FU73">
        <f t="shared" si="145"/>
        <v>2</v>
      </c>
      <c r="FV73">
        <f t="shared" si="146"/>
        <v>1</v>
      </c>
      <c r="FW73">
        <f t="shared" si="147"/>
        <v>1</v>
      </c>
      <c r="FX73">
        <f t="shared" si="148"/>
        <v>1</v>
      </c>
      <c r="FY73">
        <f t="shared" si="149"/>
        <v>1</v>
      </c>
      <c r="FZ73">
        <f t="shared" si="150"/>
        <v>2</v>
      </c>
      <c r="GB73">
        <f t="shared" si="151"/>
        <v>4</v>
      </c>
      <c r="GC73">
        <f t="shared" si="152"/>
        <v>3</v>
      </c>
      <c r="GD73">
        <f t="shared" si="153"/>
        <v>7</v>
      </c>
      <c r="GE73">
        <f t="shared" si="154"/>
        <v>1</v>
      </c>
      <c r="GF73">
        <f t="shared" si="155"/>
        <v>5</v>
      </c>
      <c r="GG73">
        <f t="shared" si="156"/>
        <v>7</v>
      </c>
      <c r="GH73">
        <f t="shared" si="157"/>
        <v>1</v>
      </c>
      <c r="GI73">
        <f t="shared" si="158"/>
        <v>3</v>
      </c>
      <c r="GJ73">
        <f t="shared" si="159"/>
        <v>7</v>
      </c>
      <c r="GK73">
        <f t="shared" si="160"/>
        <v>4</v>
      </c>
      <c r="GL73">
        <f t="shared" si="194"/>
        <v>3</v>
      </c>
      <c r="GM73">
        <f t="shared" si="161"/>
        <v>5</v>
      </c>
      <c r="GN73">
        <f t="shared" si="162"/>
        <v>1</v>
      </c>
      <c r="GO73">
        <f t="shared" si="163"/>
        <v>6</v>
      </c>
      <c r="GP73">
        <f t="shared" si="164"/>
        <v>7</v>
      </c>
      <c r="GQ73">
        <f t="shared" si="165"/>
        <v>2</v>
      </c>
      <c r="GR73">
        <f t="shared" si="166"/>
        <v>6</v>
      </c>
      <c r="GS73">
        <f t="shared" si="167"/>
        <v>1</v>
      </c>
      <c r="GU73">
        <f t="shared" si="168"/>
        <v>1</v>
      </c>
      <c r="GV73">
        <f t="shared" si="169"/>
        <v>1</v>
      </c>
      <c r="GW73">
        <f t="shared" si="170"/>
        <v>4</v>
      </c>
      <c r="GX73">
        <f t="shared" si="171"/>
        <v>2</v>
      </c>
      <c r="GY73">
        <f t="shared" si="172"/>
        <v>2</v>
      </c>
      <c r="GZ73">
        <f t="shared" si="173"/>
        <v>2</v>
      </c>
      <c r="HA73">
        <f t="shared" si="174"/>
        <v>4</v>
      </c>
      <c r="HB73">
        <f t="shared" si="175"/>
        <v>4</v>
      </c>
      <c r="HC73">
        <f t="shared" si="176"/>
        <v>2</v>
      </c>
      <c r="HD73">
        <f t="shared" si="177"/>
        <v>2</v>
      </c>
      <c r="HE73">
        <f t="shared" si="178"/>
        <v>3</v>
      </c>
      <c r="HF73">
        <f t="shared" si="179"/>
        <v>2</v>
      </c>
      <c r="HG73">
        <f t="shared" si="180"/>
        <v>2</v>
      </c>
      <c r="HH73">
        <f t="shared" si="181"/>
        <v>1</v>
      </c>
      <c r="HI73">
        <f t="shared" si="182"/>
        <v>1</v>
      </c>
      <c r="HJ73">
        <f t="shared" si="183"/>
        <v>1</v>
      </c>
      <c r="HK73">
        <f t="shared" si="184"/>
        <v>1</v>
      </c>
      <c r="HL73">
        <f t="shared" si="185"/>
        <v>1</v>
      </c>
      <c r="HN73" s="10">
        <f t="shared" si="186"/>
        <v>3</v>
      </c>
      <c r="HO73" s="10">
        <f t="shared" si="187"/>
        <v>3</v>
      </c>
      <c r="HP73" s="10">
        <f t="shared" si="188"/>
        <v>1.2777777777777777</v>
      </c>
      <c r="HQ73" s="10">
        <f t="shared" si="189"/>
        <v>2.1666666666666665</v>
      </c>
      <c r="HR73" s="10">
        <f t="shared" si="190"/>
        <v>4.333333333333333</v>
      </c>
      <c r="HS73" s="10">
        <f t="shared" si="191"/>
        <v>5.666666666666667</v>
      </c>
      <c r="HT73" s="10">
        <f t="shared" si="192"/>
        <v>6.6</v>
      </c>
      <c r="HU73">
        <f t="shared" si="193"/>
        <v>36</v>
      </c>
    </row>
    <row r="74" spans="1:229" x14ac:dyDescent="0.35">
      <c r="A74">
        <v>116</v>
      </c>
      <c r="B74" s="2">
        <v>45000.756979166668</v>
      </c>
      <c r="C74" s="2">
        <v>45000.766365740739</v>
      </c>
      <c r="D74">
        <v>0</v>
      </c>
      <c r="E74">
        <v>95</v>
      </c>
      <c r="F74">
        <v>811</v>
      </c>
      <c r="G74">
        <v>0</v>
      </c>
      <c r="H74" s="2">
        <v>45003.766423611109</v>
      </c>
      <c r="I74" t="s">
        <v>505</v>
      </c>
      <c r="J74" t="s">
        <v>370</v>
      </c>
      <c r="K74" t="s">
        <v>367</v>
      </c>
      <c r="L74">
        <v>1</v>
      </c>
      <c r="M74">
        <v>1</v>
      </c>
      <c r="N74">
        <v>51</v>
      </c>
      <c r="O74">
        <v>2</v>
      </c>
      <c r="P74">
        <v>1</v>
      </c>
      <c r="V74">
        <v>1</v>
      </c>
      <c r="X74">
        <v>2</v>
      </c>
      <c r="Y74">
        <v>1</v>
      </c>
      <c r="Z74">
        <v>12</v>
      </c>
      <c r="AA74">
        <v>10</v>
      </c>
      <c r="AB74" t="s">
        <v>393</v>
      </c>
      <c r="AC74">
        <v>4</v>
      </c>
      <c r="AD74">
        <v>11</v>
      </c>
      <c r="AE74">
        <v>4</v>
      </c>
      <c r="AF74">
        <v>16</v>
      </c>
      <c r="AG74">
        <v>2</v>
      </c>
      <c r="AH74">
        <v>1</v>
      </c>
      <c r="AI74">
        <v>1</v>
      </c>
      <c r="AJ74">
        <v>1</v>
      </c>
      <c r="AK74">
        <v>1</v>
      </c>
      <c r="AL74">
        <v>1</v>
      </c>
      <c r="AM74">
        <v>1</v>
      </c>
      <c r="AN74">
        <v>1</v>
      </c>
      <c r="AO74">
        <v>1</v>
      </c>
      <c r="AP74">
        <v>7</v>
      </c>
      <c r="AQ74">
        <v>1</v>
      </c>
      <c r="AR74">
        <v>7</v>
      </c>
      <c r="AS74">
        <v>5</v>
      </c>
      <c r="AT74">
        <v>1</v>
      </c>
      <c r="AU74">
        <v>1</v>
      </c>
      <c r="AV74">
        <v>1</v>
      </c>
      <c r="AW74">
        <v>1</v>
      </c>
      <c r="AX74">
        <v>1</v>
      </c>
      <c r="AY74">
        <v>1</v>
      </c>
      <c r="AZ74">
        <v>1</v>
      </c>
      <c r="BA74">
        <v>7</v>
      </c>
      <c r="BB74">
        <v>1</v>
      </c>
      <c r="BC74">
        <v>1</v>
      </c>
      <c r="BD74">
        <v>1</v>
      </c>
      <c r="BE74">
        <v>1</v>
      </c>
      <c r="BF74">
        <v>1</v>
      </c>
      <c r="BG74">
        <v>7</v>
      </c>
      <c r="BH74">
        <v>7</v>
      </c>
      <c r="BI74">
        <v>7</v>
      </c>
      <c r="BJ74">
        <v>7</v>
      </c>
      <c r="BK74">
        <v>7</v>
      </c>
      <c r="BL74">
        <v>7</v>
      </c>
      <c r="BM74">
        <v>1</v>
      </c>
      <c r="BN74">
        <v>1</v>
      </c>
      <c r="BO74">
        <v>6</v>
      </c>
      <c r="BP74">
        <v>7</v>
      </c>
      <c r="BQ74">
        <v>7</v>
      </c>
      <c r="BR74">
        <v>4</v>
      </c>
      <c r="BS74">
        <v>3</v>
      </c>
      <c r="BT74">
        <v>2</v>
      </c>
      <c r="BU74">
        <v>4</v>
      </c>
      <c r="BV74">
        <v>2</v>
      </c>
      <c r="BW74">
        <v>5</v>
      </c>
      <c r="BX74">
        <v>3</v>
      </c>
      <c r="BY74">
        <v>3</v>
      </c>
      <c r="BZ74">
        <v>2</v>
      </c>
      <c r="CA74">
        <v>3</v>
      </c>
      <c r="CB74">
        <v>3</v>
      </c>
      <c r="CC74">
        <v>3</v>
      </c>
      <c r="CD74">
        <v>3</v>
      </c>
      <c r="CE74">
        <v>3</v>
      </c>
      <c r="CF74">
        <v>2</v>
      </c>
      <c r="CG74">
        <v>2</v>
      </c>
      <c r="CH74">
        <v>2</v>
      </c>
      <c r="CI74">
        <v>3</v>
      </c>
      <c r="CJ74">
        <v>1</v>
      </c>
      <c r="CK74">
        <v>7</v>
      </c>
      <c r="CL74">
        <v>6</v>
      </c>
      <c r="CM74">
        <v>1</v>
      </c>
      <c r="CN74">
        <v>6</v>
      </c>
      <c r="CO74">
        <v>5</v>
      </c>
      <c r="CP74">
        <v>1</v>
      </c>
      <c r="CQ74">
        <v>7</v>
      </c>
      <c r="CR74">
        <v>6</v>
      </c>
      <c r="CS74">
        <v>2</v>
      </c>
      <c r="CT74">
        <v>4</v>
      </c>
      <c r="CU74">
        <v>6</v>
      </c>
      <c r="CV74">
        <v>2</v>
      </c>
      <c r="CW74">
        <v>4</v>
      </c>
      <c r="CX74">
        <v>6</v>
      </c>
      <c r="CY74">
        <v>3</v>
      </c>
      <c r="CZ74">
        <v>5</v>
      </c>
      <c r="DA74">
        <v>1</v>
      </c>
      <c r="DB74">
        <v>5</v>
      </c>
      <c r="DC74">
        <v>5</v>
      </c>
      <c r="DD74">
        <v>2</v>
      </c>
      <c r="DE74">
        <v>2</v>
      </c>
      <c r="DF74">
        <v>5</v>
      </c>
      <c r="DG74">
        <v>5</v>
      </c>
      <c r="DH74">
        <v>5</v>
      </c>
      <c r="DI74">
        <v>5</v>
      </c>
      <c r="DJ74">
        <v>2</v>
      </c>
      <c r="DK74">
        <v>2</v>
      </c>
      <c r="DL74">
        <v>1</v>
      </c>
      <c r="DM74">
        <v>1</v>
      </c>
      <c r="DN74">
        <v>2</v>
      </c>
      <c r="DO74">
        <v>1</v>
      </c>
      <c r="DP74">
        <v>1</v>
      </c>
      <c r="DQ74">
        <v>1</v>
      </c>
      <c r="DR74">
        <v>5</v>
      </c>
      <c r="DS74">
        <v>5</v>
      </c>
      <c r="DT74">
        <v>310</v>
      </c>
      <c r="DX74">
        <f t="shared" si="110"/>
        <v>1</v>
      </c>
      <c r="DY74">
        <f t="shared" si="111"/>
        <v>1</v>
      </c>
      <c r="DZ74">
        <f t="shared" si="112"/>
        <v>1</v>
      </c>
      <c r="EA74">
        <f t="shared" si="113"/>
        <v>1</v>
      </c>
      <c r="EB74">
        <f t="shared" si="114"/>
        <v>1</v>
      </c>
      <c r="EC74">
        <f t="shared" si="115"/>
        <v>1</v>
      </c>
      <c r="ED74">
        <f t="shared" si="116"/>
        <v>1</v>
      </c>
      <c r="EE74">
        <f t="shared" si="117"/>
        <v>1</v>
      </c>
      <c r="EF74">
        <f t="shared" si="118"/>
        <v>1</v>
      </c>
      <c r="EG74">
        <f t="shared" si="119"/>
        <v>1</v>
      </c>
      <c r="EH74">
        <f t="shared" si="120"/>
        <v>1</v>
      </c>
      <c r="EI74">
        <f t="shared" si="121"/>
        <v>5</v>
      </c>
      <c r="EJ74">
        <f t="shared" si="99"/>
        <v>1</v>
      </c>
      <c r="EK74">
        <f t="shared" si="100"/>
        <v>1</v>
      </c>
      <c r="EL74">
        <f t="shared" si="101"/>
        <v>1</v>
      </c>
      <c r="EM74">
        <f t="shared" si="102"/>
        <v>1</v>
      </c>
      <c r="EN74">
        <f t="shared" si="103"/>
        <v>1</v>
      </c>
      <c r="EO74">
        <f t="shared" si="104"/>
        <v>1</v>
      </c>
      <c r="EP74">
        <f t="shared" si="104"/>
        <v>1</v>
      </c>
      <c r="EQ74">
        <f t="shared" si="122"/>
        <v>1</v>
      </c>
      <c r="ER74">
        <f t="shared" si="105"/>
        <v>1</v>
      </c>
      <c r="ES74">
        <f t="shared" si="123"/>
        <v>7</v>
      </c>
      <c r="ET74">
        <f t="shared" si="106"/>
        <v>1</v>
      </c>
      <c r="EU74">
        <f t="shared" si="107"/>
        <v>1</v>
      </c>
      <c r="EV74">
        <f t="shared" si="108"/>
        <v>1</v>
      </c>
      <c r="EW74">
        <f t="shared" si="124"/>
        <v>1</v>
      </c>
      <c r="EX74">
        <f t="shared" si="125"/>
        <v>1</v>
      </c>
      <c r="EY74">
        <f t="shared" si="126"/>
        <v>1</v>
      </c>
      <c r="EZ74">
        <f t="shared" si="127"/>
        <v>1</v>
      </c>
      <c r="FA74">
        <f t="shared" si="128"/>
        <v>1</v>
      </c>
      <c r="FB74">
        <f t="shared" si="129"/>
        <v>1</v>
      </c>
      <c r="FC74">
        <f t="shared" si="109"/>
        <v>1</v>
      </c>
      <c r="FD74">
        <f t="shared" si="130"/>
        <v>7</v>
      </c>
      <c r="FE74">
        <f t="shared" si="131"/>
        <v>2</v>
      </c>
      <c r="FF74">
        <f t="shared" si="132"/>
        <v>1</v>
      </c>
      <c r="FG74">
        <f t="shared" si="133"/>
        <v>1</v>
      </c>
      <c r="FI74">
        <f t="shared" si="98"/>
        <v>2</v>
      </c>
      <c r="FJ74">
        <f t="shared" si="134"/>
        <v>3</v>
      </c>
      <c r="FK74">
        <f t="shared" si="135"/>
        <v>2</v>
      </c>
      <c r="FL74">
        <f t="shared" si="136"/>
        <v>2</v>
      </c>
      <c r="FM74">
        <f t="shared" si="137"/>
        <v>2</v>
      </c>
      <c r="FN74">
        <f t="shared" si="138"/>
        <v>1</v>
      </c>
      <c r="FO74">
        <f t="shared" si="139"/>
        <v>3</v>
      </c>
      <c r="FP74">
        <f t="shared" si="140"/>
        <v>3</v>
      </c>
      <c r="FQ74">
        <f t="shared" si="141"/>
        <v>2</v>
      </c>
      <c r="FR74">
        <f t="shared" si="142"/>
        <v>3</v>
      </c>
      <c r="FS74">
        <f t="shared" si="143"/>
        <v>3</v>
      </c>
      <c r="FT74">
        <f t="shared" si="144"/>
        <v>3</v>
      </c>
      <c r="FU74">
        <f t="shared" si="145"/>
        <v>3</v>
      </c>
      <c r="FV74">
        <f t="shared" si="146"/>
        <v>3</v>
      </c>
      <c r="FW74">
        <f t="shared" si="147"/>
        <v>2</v>
      </c>
      <c r="FX74">
        <f t="shared" si="148"/>
        <v>2</v>
      </c>
      <c r="FY74">
        <f t="shared" si="149"/>
        <v>2</v>
      </c>
      <c r="FZ74">
        <f t="shared" si="150"/>
        <v>3</v>
      </c>
      <c r="GB74">
        <f t="shared" si="151"/>
        <v>1</v>
      </c>
      <c r="GC74">
        <f t="shared" si="152"/>
        <v>7</v>
      </c>
      <c r="GD74">
        <f t="shared" si="153"/>
        <v>6</v>
      </c>
      <c r="GE74">
        <f t="shared" si="154"/>
        <v>1</v>
      </c>
      <c r="GF74">
        <f t="shared" si="155"/>
        <v>6</v>
      </c>
      <c r="GG74">
        <f t="shared" si="156"/>
        <v>5</v>
      </c>
      <c r="GH74">
        <f t="shared" si="157"/>
        <v>1</v>
      </c>
      <c r="GI74">
        <f t="shared" si="158"/>
        <v>7</v>
      </c>
      <c r="GJ74">
        <f t="shared" si="159"/>
        <v>6</v>
      </c>
      <c r="GK74">
        <f t="shared" si="160"/>
        <v>2</v>
      </c>
      <c r="GL74">
        <f t="shared" si="194"/>
        <v>4</v>
      </c>
      <c r="GM74">
        <f t="shared" si="161"/>
        <v>6</v>
      </c>
      <c r="GN74">
        <f t="shared" si="162"/>
        <v>2</v>
      </c>
      <c r="GO74">
        <f t="shared" si="163"/>
        <v>4</v>
      </c>
      <c r="GP74">
        <f t="shared" si="164"/>
        <v>6</v>
      </c>
      <c r="GQ74">
        <f t="shared" si="165"/>
        <v>3</v>
      </c>
      <c r="GR74">
        <f t="shared" si="166"/>
        <v>5</v>
      </c>
      <c r="GS74">
        <f t="shared" si="167"/>
        <v>1</v>
      </c>
      <c r="GU74">
        <f t="shared" si="168"/>
        <v>1</v>
      </c>
      <c r="GV74">
        <f t="shared" si="169"/>
        <v>1</v>
      </c>
      <c r="GW74">
        <f t="shared" si="170"/>
        <v>2</v>
      </c>
      <c r="GX74">
        <f t="shared" si="171"/>
        <v>2</v>
      </c>
      <c r="GY74">
        <f t="shared" si="172"/>
        <v>1</v>
      </c>
      <c r="GZ74">
        <f t="shared" si="173"/>
        <v>1</v>
      </c>
      <c r="HA74">
        <f t="shared" si="174"/>
        <v>1</v>
      </c>
      <c r="HB74">
        <f t="shared" si="175"/>
        <v>1</v>
      </c>
      <c r="HC74">
        <f t="shared" si="176"/>
        <v>2</v>
      </c>
      <c r="HD74">
        <f t="shared" si="177"/>
        <v>2</v>
      </c>
      <c r="HE74">
        <f t="shared" si="178"/>
        <v>1</v>
      </c>
      <c r="HF74">
        <f t="shared" si="179"/>
        <v>1</v>
      </c>
      <c r="HG74">
        <f t="shared" si="180"/>
        <v>2</v>
      </c>
      <c r="HH74">
        <f t="shared" si="181"/>
        <v>1</v>
      </c>
      <c r="HI74">
        <f t="shared" si="182"/>
        <v>1</v>
      </c>
      <c r="HJ74">
        <f t="shared" si="183"/>
        <v>1</v>
      </c>
      <c r="HK74">
        <f t="shared" si="184"/>
        <v>1</v>
      </c>
      <c r="HL74">
        <f t="shared" si="185"/>
        <v>1</v>
      </c>
      <c r="HN74" s="10">
        <f t="shared" si="186"/>
        <v>1.2222222222222223</v>
      </c>
      <c r="HO74" s="10">
        <f t="shared" si="187"/>
        <v>1.7222222222222223</v>
      </c>
      <c r="HP74" s="10">
        <f t="shared" si="188"/>
        <v>2.4444444444444446</v>
      </c>
      <c r="HQ74" s="10">
        <f t="shared" si="189"/>
        <v>1.6666666666666667</v>
      </c>
      <c r="HR74" s="10">
        <f t="shared" si="190"/>
        <v>5.5</v>
      </c>
      <c r="HS74" s="10">
        <f t="shared" si="191"/>
        <v>5</v>
      </c>
      <c r="HT74" s="10">
        <f>AVERAGE($GD74,$GG74,$GJ74,$GM74,$GP74)</f>
        <v>5.8</v>
      </c>
      <c r="HU74">
        <f t="shared" si="193"/>
        <v>23</v>
      </c>
    </row>
    <row r="75" spans="1:229" x14ac:dyDescent="0.35">
      <c r="A75">
        <v>117</v>
      </c>
      <c r="B75" s="2">
        <v>45001.613182870373</v>
      </c>
      <c r="C75" s="2">
        <v>45001.622233796297</v>
      </c>
      <c r="D75">
        <v>0</v>
      </c>
      <c r="E75">
        <v>95</v>
      </c>
      <c r="F75">
        <v>781</v>
      </c>
      <c r="G75">
        <v>0</v>
      </c>
      <c r="H75" s="2">
        <v>45004.62226851852</v>
      </c>
      <c r="I75" t="s">
        <v>506</v>
      </c>
      <c r="J75" t="s">
        <v>370</v>
      </c>
      <c r="K75" t="s">
        <v>367</v>
      </c>
      <c r="L75">
        <v>0.89999997615814198</v>
      </c>
      <c r="M75">
        <v>1</v>
      </c>
      <c r="N75">
        <v>61</v>
      </c>
      <c r="O75">
        <v>2</v>
      </c>
      <c r="P75">
        <v>1</v>
      </c>
      <c r="V75">
        <v>1</v>
      </c>
      <c r="X75">
        <v>1</v>
      </c>
      <c r="Y75">
        <v>1</v>
      </c>
      <c r="Z75">
        <v>4</v>
      </c>
      <c r="AA75">
        <v>8</v>
      </c>
      <c r="AB75">
        <v>3</v>
      </c>
      <c r="AC75">
        <v>4</v>
      </c>
      <c r="AD75">
        <v>3</v>
      </c>
      <c r="AE75">
        <v>2</v>
      </c>
      <c r="AF75">
        <v>12</v>
      </c>
      <c r="AG75">
        <v>2</v>
      </c>
      <c r="AH75">
        <v>3</v>
      </c>
      <c r="AI75">
        <v>5</v>
      </c>
      <c r="AJ75">
        <v>3</v>
      </c>
      <c r="AK75">
        <v>3</v>
      </c>
      <c r="AL75">
        <v>3</v>
      </c>
      <c r="AM75">
        <v>4</v>
      </c>
      <c r="AN75">
        <v>3</v>
      </c>
      <c r="AO75">
        <v>3</v>
      </c>
      <c r="AP75">
        <v>5</v>
      </c>
      <c r="AQ75">
        <v>5</v>
      </c>
      <c r="AR75">
        <v>4</v>
      </c>
      <c r="AS75">
        <v>3</v>
      </c>
      <c r="AT75">
        <v>5</v>
      </c>
      <c r="AU75">
        <v>3</v>
      </c>
      <c r="AV75">
        <v>3</v>
      </c>
      <c r="AW75">
        <v>3</v>
      </c>
      <c r="AX75">
        <v>5</v>
      </c>
      <c r="AY75">
        <v>3</v>
      </c>
      <c r="AZ75">
        <v>5</v>
      </c>
      <c r="BA75">
        <v>5</v>
      </c>
      <c r="BB75">
        <v>6</v>
      </c>
      <c r="BC75">
        <v>5</v>
      </c>
      <c r="BD75">
        <v>4</v>
      </c>
      <c r="BE75">
        <v>3</v>
      </c>
      <c r="BF75">
        <v>3</v>
      </c>
      <c r="BG75">
        <v>5</v>
      </c>
      <c r="BH75">
        <v>5</v>
      </c>
      <c r="BI75">
        <v>5</v>
      </c>
      <c r="BJ75">
        <v>5</v>
      </c>
      <c r="BK75">
        <v>5</v>
      </c>
      <c r="BL75">
        <v>5</v>
      </c>
      <c r="BM75">
        <v>3</v>
      </c>
      <c r="BN75">
        <v>5</v>
      </c>
      <c r="BO75">
        <v>4</v>
      </c>
      <c r="BP75">
        <v>5</v>
      </c>
      <c r="BQ75">
        <v>4</v>
      </c>
      <c r="BR75">
        <v>2</v>
      </c>
      <c r="BS75">
        <v>2</v>
      </c>
      <c r="BT75">
        <v>2</v>
      </c>
      <c r="BU75">
        <v>1</v>
      </c>
      <c r="BV75">
        <v>2</v>
      </c>
      <c r="BW75">
        <v>4</v>
      </c>
      <c r="BX75">
        <v>4</v>
      </c>
      <c r="BY75">
        <v>4</v>
      </c>
      <c r="BZ75">
        <v>1</v>
      </c>
      <c r="CA75">
        <v>2</v>
      </c>
      <c r="CB75">
        <v>2</v>
      </c>
      <c r="CC75">
        <v>3</v>
      </c>
      <c r="CD75">
        <v>3</v>
      </c>
      <c r="CE75">
        <v>2</v>
      </c>
      <c r="CF75">
        <v>2</v>
      </c>
      <c r="CG75">
        <v>4</v>
      </c>
      <c r="CH75">
        <v>2</v>
      </c>
      <c r="CI75">
        <v>4</v>
      </c>
      <c r="CJ75">
        <v>1</v>
      </c>
      <c r="CK75">
        <v>5</v>
      </c>
      <c r="CL75">
        <v>7</v>
      </c>
      <c r="CM75">
        <v>1</v>
      </c>
      <c r="CN75">
        <v>3</v>
      </c>
      <c r="CO75">
        <v>5</v>
      </c>
      <c r="CP75">
        <v>4</v>
      </c>
      <c r="CQ75">
        <v>3</v>
      </c>
      <c r="CR75">
        <v>5</v>
      </c>
      <c r="CS75">
        <v>2</v>
      </c>
      <c r="CT75">
        <v>5</v>
      </c>
      <c r="CU75">
        <v>5</v>
      </c>
      <c r="CV75">
        <v>4</v>
      </c>
      <c r="CW75">
        <v>5</v>
      </c>
      <c r="CX75">
        <v>6</v>
      </c>
      <c r="CY75">
        <v>3</v>
      </c>
      <c r="CZ75">
        <v>4</v>
      </c>
      <c r="DA75">
        <v>3</v>
      </c>
      <c r="DB75">
        <v>4</v>
      </c>
      <c r="DC75">
        <v>4</v>
      </c>
      <c r="DD75">
        <v>4</v>
      </c>
      <c r="DE75">
        <v>4</v>
      </c>
      <c r="DF75">
        <v>5</v>
      </c>
      <c r="DG75">
        <v>4</v>
      </c>
      <c r="DH75">
        <v>4</v>
      </c>
      <c r="DI75">
        <v>4</v>
      </c>
      <c r="DJ75">
        <v>4</v>
      </c>
      <c r="DK75">
        <v>4</v>
      </c>
      <c r="DL75">
        <v>2</v>
      </c>
      <c r="DM75">
        <v>4</v>
      </c>
      <c r="DN75">
        <v>2</v>
      </c>
      <c r="DO75">
        <v>4</v>
      </c>
      <c r="DP75">
        <v>4</v>
      </c>
      <c r="DQ75">
        <v>5</v>
      </c>
      <c r="DR75">
        <v>4</v>
      </c>
      <c r="DS75">
        <v>4</v>
      </c>
      <c r="DT75">
        <v>349</v>
      </c>
      <c r="DX75">
        <f t="shared" si="110"/>
        <v>3</v>
      </c>
      <c r="DY75">
        <f t="shared" si="111"/>
        <v>5</v>
      </c>
      <c r="DZ75">
        <f t="shared" si="112"/>
        <v>3</v>
      </c>
      <c r="EA75">
        <f t="shared" si="113"/>
        <v>3</v>
      </c>
      <c r="EB75">
        <f t="shared" si="114"/>
        <v>3</v>
      </c>
      <c r="EC75">
        <f t="shared" si="115"/>
        <v>4</v>
      </c>
      <c r="ED75">
        <f t="shared" si="116"/>
        <v>3</v>
      </c>
      <c r="EE75">
        <f t="shared" si="117"/>
        <v>3</v>
      </c>
      <c r="EF75">
        <f t="shared" si="118"/>
        <v>3</v>
      </c>
      <c r="EG75">
        <f t="shared" si="119"/>
        <v>5</v>
      </c>
      <c r="EH75">
        <f t="shared" si="120"/>
        <v>4</v>
      </c>
      <c r="EI75">
        <f t="shared" si="121"/>
        <v>3</v>
      </c>
      <c r="EJ75">
        <f t="shared" si="99"/>
        <v>5</v>
      </c>
      <c r="EK75">
        <f t="shared" si="100"/>
        <v>3</v>
      </c>
      <c r="EL75">
        <f t="shared" si="101"/>
        <v>3</v>
      </c>
      <c r="EM75">
        <f t="shared" si="102"/>
        <v>3</v>
      </c>
      <c r="EN75">
        <f t="shared" si="103"/>
        <v>5</v>
      </c>
      <c r="EO75">
        <f t="shared" si="104"/>
        <v>3</v>
      </c>
      <c r="EP75">
        <f t="shared" si="104"/>
        <v>5</v>
      </c>
      <c r="EQ75">
        <f t="shared" si="122"/>
        <v>3</v>
      </c>
      <c r="ER75">
        <f t="shared" si="105"/>
        <v>6</v>
      </c>
      <c r="ES75">
        <f t="shared" si="123"/>
        <v>3</v>
      </c>
      <c r="ET75">
        <f t="shared" si="106"/>
        <v>4</v>
      </c>
      <c r="EU75">
        <f t="shared" si="107"/>
        <v>3</v>
      </c>
      <c r="EV75">
        <f t="shared" si="108"/>
        <v>3</v>
      </c>
      <c r="EW75">
        <f t="shared" si="124"/>
        <v>3</v>
      </c>
      <c r="EX75">
        <f t="shared" si="125"/>
        <v>3</v>
      </c>
      <c r="EY75">
        <f t="shared" si="126"/>
        <v>3</v>
      </c>
      <c r="EZ75">
        <f t="shared" si="127"/>
        <v>3</v>
      </c>
      <c r="FA75">
        <f t="shared" si="128"/>
        <v>3</v>
      </c>
      <c r="FB75">
        <f t="shared" si="129"/>
        <v>3</v>
      </c>
      <c r="FC75">
        <f t="shared" si="109"/>
        <v>3</v>
      </c>
      <c r="FD75">
        <f t="shared" si="130"/>
        <v>3</v>
      </c>
      <c r="FE75">
        <f t="shared" si="131"/>
        <v>4</v>
      </c>
      <c r="FF75">
        <f t="shared" si="132"/>
        <v>3</v>
      </c>
      <c r="FG75">
        <f t="shared" si="133"/>
        <v>4</v>
      </c>
      <c r="FI75">
        <f t="shared" si="98"/>
        <v>4</v>
      </c>
      <c r="FJ75">
        <f t="shared" si="134"/>
        <v>2</v>
      </c>
      <c r="FK75">
        <f t="shared" si="135"/>
        <v>2</v>
      </c>
      <c r="FL75">
        <f t="shared" si="136"/>
        <v>5</v>
      </c>
      <c r="FM75">
        <f t="shared" si="137"/>
        <v>2</v>
      </c>
      <c r="FN75">
        <f t="shared" si="138"/>
        <v>2</v>
      </c>
      <c r="FO75">
        <f t="shared" si="139"/>
        <v>4</v>
      </c>
      <c r="FP75">
        <f t="shared" si="140"/>
        <v>4</v>
      </c>
      <c r="FQ75">
        <f t="shared" si="141"/>
        <v>1</v>
      </c>
      <c r="FR75">
        <f t="shared" si="142"/>
        <v>2</v>
      </c>
      <c r="FS75">
        <f t="shared" si="143"/>
        <v>2</v>
      </c>
      <c r="FT75">
        <f t="shared" si="144"/>
        <v>3</v>
      </c>
      <c r="FU75">
        <f t="shared" si="145"/>
        <v>3</v>
      </c>
      <c r="FV75">
        <f t="shared" si="146"/>
        <v>2</v>
      </c>
      <c r="FW75">
        <f t="shared" si="147"/>
        <v>2</v>
      </c>
      <c r="FX75">
        <f t="shared" si="148"/>
        <v>4</v>
      </c>
      <c r="FY75">
        <f t="shared" si="149"/>
        <v>2</v>
      </c>
      <c r="FZ75">
        <f t="shared" si="150"/>
        <v>4</v>
      </c>
      <c r="GB75">
        <f t="shared" si="151"/>
        <v>1</v>
      </c>
      <c r="GC75">
        <f t="shared" si="152"/>
        <v>5</v>
      </c>
      <c r="GD75">
        <f t="shared" si="153"/>
        <v>7</v>
      </c>
      <c r="GE75">
        <f t="shared" si="154"/>
        <v>1</v>
      </c>
      <c r="GF75">
        <f t="shared" si="155"/>
        <v>3</v>
      </c>
      <c r="GG75">
        <f t="shared" si="156"/>
        <v>5</v>
      </c>
      <c r="GH75">
        <f t="shared" si="157"/>
        <v>4</v>
      </c>
      <c r="GI75">
        <f t="shared" si="158"/>
        <v>3</v>
      </c>
      <c r="GJ75">
        <f t="shared" si="159"/>
        <v>5</v>
      </c>
      <c r="GK75">
        <f t="shared" si="160"/>
        <v>2</v>
      </c>
      <c r="GL75">
        <f t="shared" si="194"/>
        <v>3</v>
      </c>
      <c r="GM75">
        <f t="shared" si="161"/>
        <v>5</v>
      </c>
      <c r="GN75">
        <f t="shared" si="162"/>
        <v>4</v>
      </c>
      <c r="GO75">
        <f t="shared" si="163"/>
        <v>5</v>
      </c>
      <c r="GP75">
        <f t="shared" si="164"/>
        <v>6</v>
      </c>
      <c r="GQ75">
        <f t="shared" si="165"/>
        <v>3</v>
      </c>
      <c r="GR75">
        <f t="shared" si="166"/>
        <v>4</v>
      </c>
      <c r="GS75">
        <f t="shared" si="167"/>
        <v>3</v>
      </c>
      <c r="GU75">
        <f t="shared" si="168"/>
        <v>2</v>
      </c>
      <c r="GV75">
        <f t="shared" si="169"/>
        <v>2</v>
      </c>
      <c r="GW75">
        <f t="shared" si="170"/>
        <v>4</v>
      </c>
      <c r="GX75">
        <f t="shared" si="171"/>
        <v>4</v>
      </c>
      <c r="GY75">
        <f t="shared" si="172"/>
        <v>1</v>
      </c>
      <c r="GZ75">
        <f t="shared" si="173"/>
        <v>2</v>
      </c>
      <c r="HA75">
        <f t="shared" si="174"/>
        <v>2</v>
      </c>
      <c r="HB75">
        <f t="shared" si="175"/>
        <v>2</v>
      </c>
      <c r="HC75">
        <f t="shared" si="176"/>
        <v>4</v>
      </c>
      <c r="HD75">
        <f t="shared" si="177"/>
        <v>4</v>
      </c>
      <c r="HE75">
        <f t="shared" si="178"/>
        <v>2</v>
      </c>
      <c r="HF75">
        <f t="shared" si="179"/>
        <v>4</v>
      </c>
      <c r="HG75">
        <f t="shared" si="180"/>
        <v>2</v>
      </c>
      <c r="HH75">
        <f t="shared" si="181"/>
        <v>4</v>
      </c>
      <c r="HI75">
        <f t="shared" si="182"/>
        <v>4</v>
      </c>
      <c r="HJ75">
        <f t="shared" si="183"/>
        <v>5</v>
      </c>
      <c r="HK75">
        <f t="shared" si="184"/>
        <v>2</v>
      </c>
      <c r="HL75">
        <f t="shared" si="185"/>
        <v>2</v>
      </c>
      <c r="HN75" s="10">
        <f t="shared" si="186"/>
        <v>3.5555555555555554</v>
      </c>
      <c r="HO75" s="10">
        <f t="shared" si="187"/>
        <v>3.4444444444444446</v>
      </c>
      <c r="HP75" s="10">
        <f t="shared" si="188"/>
        <v>2.7777777777777777</v>
      </c>
      <c r="HQ75" s="10">
        <f t="shared" si="189"/>
        <v>2.5</v>
      </c>
      <c r="HR75" s="10">
        <f t="shared" si="190"/>
        <v>3.8333333333333335</v>
      </c>
      <c r="HS75" s="10">
        <f t="shared" si="191"/>
        <v>5.166666666666667</v>
      </c>
      <c r="HT75" s="10">
        <f t="shared" si="192"/>
        <v>5.6</v>
      </c>
      <c r="HU75">
        <f t="shared" si="193"/>
        <v>52</v>
      </c>
    </row>
    <row r="76" spans="1:229" x14ac:dyDescent="0.35">
      <c r="A76">
        <v>118</v>
      </c>
      <c r="B76" s="2">
        <v>45015.593078703707</v>
      </c>
      <c r="C76" s="2">
        <v>45015.598680555559</v>
      </c>
      <c r="D76">
        <v>0</v>
      </c>
      <c r="E76">
        <v>95</v>
      </c>
      <c r="F76">
        <v>484</v>
      </c>
      <c r="G76">
        <v>0</v>
      </c>
      <c r="H76" s="2">
        <v>45018.598703703705</v>
      </c>
      <c r="I76" t="s">
        <v>507</v>
      </c>
      <c r="J76" t="s">
        <v>370</v>
      </c>
      <c r="K76" t="s">
        <v>367</v>
      </c>
      <c r="L76">
        <v>0.89999997615814198</v>
      </c>
      <c r="M76">
        <v>1</v>
      </c>
      <c r="N76">
        <v>31</v>
      </c>
      <c r="O76">
        <v>2</v>
      </c>
      <c r="P76">
        <v>1</v>
      </c>
      <c r="V76">
        <v>1</v>
      </c>
      <c r="X76">
        <v>2</v>
      </c>
      <c r="Y76">
        <v>1</v>
      </c>
      <c r="Z76">
        <v>0</v>
      </c>
      <c r="AA76">
        <v>8</v>
      </c>
      <c r="AB76" t="s">
        <v>400</v>
      </c>
      <c r="AC76">
        <v>3</v>
      </c>
      <c r="AD76">
        <v>3</v>
      </c>
      <c r="AE76">
        <v>2</v>
      </c>
      <c r="AF76">
        <v>12</v>
      </c>
      <c r="AG76">
        <v>2</v>
      </c>
      <c r="AH76">
        <v>4</v>
      </c>
      <c r="AI76">
        <v>4</v>
      </c>
      <c r="AJ76">
        <v>4</v>
      </c>
      <c r="AK76">
        <v>4</v>
      </c>
      <c r="AL76">
        <v>4</v>
      </c>
      <c r="AM76">
        <v>5</v>
      </c>
      <c r="AN76">
        <v>4</v>
      </c>
      <c r="AO76">
        <v>4</v>
      </c>
      <c r="AP76">
        <v>4</v>
      </c>
      <c r="AQ76">
        <v>4</v>
      </c>
      <c r="AR76">
        <v>7</v>
      </c>
      <c r="AS76">
        <v>4</v>
      </c>
      <c r="AT76">
        <v>4</v>
      </c>
      <c r="AU76">
        <v>2</v>
      </c>
      <c r="AV76">
        <v>1</v>
      </c>
      <c r="AW76">
        <v>4</v>
      </c>
      <c r="AX76">
        <v>5</v>
      </c>
      <c r="AY76">
        <v>4</v>
      </c>
      <c r="AZ76">
        <v>3</v>
      </c>
      <c r="BA76">
        <v>4</v>
      </c>
      <c r="BB76">
        <v>5</v>
      </c>
      <c r="BC76">
        <v>2</v>
      </c>
      <c r="BD76">
        <v>3</v>
      </c>
      <c r="BE76">
        <v>3</v>
      </c>
      <c r="BF76">
        <v>2</v>
      </c>
      <c r="BG76">
        <v>2</v>
      </c>
      <c r="BH76">
        <v>6</v>
      </c>
      <c r="BI76">
        <v>5</v>
      </c>
      <c r="BJ76">
        <v>4</v>
      </c>
      <c r="BK76">
        <v>2</v>
      </c>
      <c r="BL76">
        <v>4</v>
      </c>
      <c r="BM76">
        <v>3</v>
      </c>
      <c r="BN76">
        <v>3</v>
      </c>
      <c r="BO76">
        <v>3</v>
      </c>
      <c r="BP76">
        <v>4</v>
      </c>
      <c r="BQ76">
        <v>4</v>
      </c>
      <c r="BR76">
        <v>4</v>
      </c>
      <c r="BS76">
        <v>2</v>
      </c>
      <c r="BT76">
        <v>2</v>
      </c>
      <c r="BU76">
        <v>5</v>
      </c>
      <c r="BV76">
        <v>2</v>
      </c>
      <c r="BW76">
        <v>4</v>
      </c>
      <c r="BX76">
        <v>1</v>
      </c>
      <c r="BY76">
        <v>5</v>
      </c>
      <c r="BZ76">
        <v>1</v>
      </c>
      <c r="CA76">
        <v>2</v>
      </c>
      <c r="CB76">
        <v>4</v>
      </c>
      <c r="CC76">
        <v>2</v>
      </c>
      <c r="CD76">
        <v>5</v>
      </c>
      <c r="CE76">
        <v>1</v>
      </c>
      <c r="CF76">
        <v>2</v>
      </c>
      <c r="CG76">
        <v>4</v>
      </c>
      <c r="CH76">
        <v>1</v>
      </c>
      <c r="CI76">
        <v>2</v>
      </c>
      <c r="CJ76">
        <v>2</v>
      </c>
      <c r="CK76">
        <v>2</v>
      </c>
      <c r="CL76">
        <v>7</v>
      </c>
      <c r="CM76">
        <v>1</v>
      </c>
      <c r="CN76">
        <v>2</v>
      </c>
      <c r="CO76">
        <v>6</v>
      </c>
      <c r="CP76">
        <v>2</v>
      </c>
      <c r="CQ76">
        <v>5</v>
      </c>
      <c r="CR76">
        <v>7</v>
      </c>
      <c r="CS76">
        <v>1</v>
      </c>
      <c r="CT76">
        <v>2</v>
      </c>
      <c r="CU76">
        <v>7</v>
      </c>
      <c r="CV76">
        <v>1</v>
      </c>
      <c r="CW76">
        <v>2</v>
      </c>
      <c r="CX76">
        <v>7</v>
      </c>
      <c r="CY76">
        <v>2</v>
      </c>
      <c r="CZ76">
        <v>1</v>
      </c>
      <c r="DA76">
        <v>1</v>
      </c>
      <c r="DB76">
        <v>4</v>
      </c>
      <c r="DC76">
        <v>5</v>
      </c>
      <c r="DD76">
        <v>5</v>
      </c>
      <c r="DE76">
        <v>5</v>
      </c>
      <c r="DF76">
        <v>4</v>
      </c>
      <c r="DG76">
        <v>4</v>
      </c>
      <c r="DH76">
        <v>3</v>
      </c>
      <c r="DI76">
        <v>5</v>
      </c>
      <c r="DJ76">
        <v>2</v>
      </c>
      <c r="DK76">
        <v>5</v>
      </c>
      <c r="DL76">
        <v>4</v>
      </c>
      <c r="DM76">
        <v>5</v>
      </c>
      <c r="DN76">
        <v>2</v>
      </c>
      <c r="DO76">
        <v>1</v>
      </c>
      <c r="DP76">
        <v>4</v>
      </c>
      <c r="DQ76">
        <v>2</v>
      </c>
      <c r="DR76">
        <v>4</v>
      </c>
      <c r="DS76">
        <v>5</v>
      </c>
      <c r="DT76">
        <v>327</v>
      </c>
      <c r="DX76">
        <f t="shared" si="110"/>
        <v>4</v>
      </c>
      <c r="DY76">
        <f t="shared" si="111"/>
        <v>4</v>
      </c>
      <c r="DZ76">
        <f t="shared" si="112"/>
        <v>4</v>
      </c>
      <c r="EA76">
        <f t="shared" si="113"/>
        <v>4</v>
      </c>
      <c r="EB76">
        <f t="shared" si="114"/>
        <v>4</v>
      </c>
      <c r="EC76">
        <f t="shared" si="115"/>
        <v>5</v>
      </c>
      <c r="ED76">
        <f t="shared" si="116"/>
        <v>4</v>
      </c>
      <c r="EE76">
        <f t="shared" si="117"/>
        <v>4</v>
      </c>
      <c r="EF76">
        <f t="shared" si="118"/>
        <v>4</v>
      </c>
      <c r="EG76">
        <f t="shared" si="119"/>
        <v>4</v>
      </c>
      <c r="EH76">
        <f t="shared" si="120"/>
        <v>1</v>
      </c>
      <c r="EI76">
        <f t="shared" si="121"/>
        <v>4</v>
      </c>
      <c r="EJ76">
        <f t="shared" si="99"/>
        <v>4</v>
      </c>
      <c r="EK76">
        <f t="shared" si="100"/>
        <v>2</v>
      </c>
      <c r="EL76">
        <f t="shared" si="101"/>
        <v>1</v>
      </c>
      <c r="EM76">
        <f t="shared" si="102"/>
        <v>4</v>
      </c>
      <c r="EN76">
        <f t="shared" si="103"/>
        <v>5</v>
      </c>
      <c r="EO76">
        <f t="shared" si="104"/>
        <v>4</v>
      </c>
      <c r="EP76">
        <f t="shared" si="104"/>
        <v>3</v>
      </c>
      <c r="EQ76">
        <f t="shared" si="122"/>
        <v>4</v>
      </c>
      <c r="ER76">
        <f t="shared" si="105"/>
        <v>5</v>
      </c>
      <c r="ES76">
        <f t="shared" si="123"/>
        <v>6</v>
      </c>
      <c r="ET76">
        <f t="shared" si="106"/>
        <v>3</v>
      </c>
      <c r="EU76">
        <f t="shared" si="107"/>
        <v>3</v>
      </c>
      <c r="EV76">
        <f t="shared" si="108"/>
        <v>2</v>
      </c>
      <c r="EW76">
        <f t="shared" si="124"/>
        <v>6</v>
      </c>
      <c r="EX76">
        <f t="shared" si="125"/>
        <v>2</v>
      </c>
      <c r="EY76">
        <f t="shared" si="126"/>
        <v>3</v>
      </c>
      <c r="EZ76">
        <f t="shared" si="127"/>
        <v>4</v>
      </c>
      <c r="FA76">
        <f t="shared" si="128"/>
        <v>6</v>
      </c>
      <c r="FB76">
        <f t="shared" si="129"/>
        <v>4</v>
      </c>
      <c r="FC76">
        <f t="shared" si="109"/>
        <v>3</v>
      </c>
      <c r="FD76">
        <f t="shared" si="130"/>
        <v>5</v>
      </c>
      <c r="FE76">
        <f t="shared" si="131"/>
        <v>5</v>
      </c>
      <c r="FF76">
        <f t="shared" si="132"/>
        <v>4</v>
      </c>
      <c r="FG76">
        <f t="shared" si="133"/>
        <v>4</v>
      </c>
      <c r="FI76">
        <f t="shared" ref="FI76:FI93" si="195">6-BR76</f>
        <v>2</v>
      </c>
      <c r="FJ76">
        <f t="shared" si="134"/>
        <v>2</v>
      </c>
      <c r="FK76">
        <f t="shared" si="135"/>
        <v>2</v>
      </c>
      <c r="FL76">
        <f t="shared" si="136"/>
        <v>1</v>
      </c>
      <c r="FM76">
        <f t="shared" si="137"/>
        <v>2</v>
      </c>
      <c r="FN76">
        <f t="shared" si="138"/>
        <v>2</v>
      </c>
      <c r="FO76">
        <f t="shared" si="139"/>
        <v>1</v>
      </c>
      <c r="FP76">
        <f t="shared" si="140"/>
        <v>5</v>
      </c>
      <c r="FQ76">
        <f t="shared" si="141"/>
        <v>1</v>
      </c>
      <c r="FR76">
        <f t="shared" si="142"/>
        <v>2</v>
      </c>
      <c r="FS76">
        <f t="shared" si="143"/>
        <v>4</v>
      </c>
      <c r="FT76">
        <f t="shared" si="144"/>
        <v>2</v>
      </c>
      <c r="FU76">
        <f t="shared" si="145"/>
        <v>5</v>
      </c>
      <c r="FV76">
        <f t="shared" si="146"/>
        <v>1</v>
      </c>
      <c r="FW76">
        <f t="shared" si="147"/>
        <v>2</v>
      </c>
      <c r="FX76">
        <f t="shared" si="148"/>
        <v>4</v>
      </c>
      <c r="FY76">
        <f t="shared" si="149"/>
        <v>1</v>
      </c>
      <c r="FZ76">
        <f t="shared" si="150"/>
        <v>2</v>
      </c>
      <c r="GB76">
        <f t="shared" si="151"/>
        <v>2</v>
      </c>
      <c r="GC76">
        <f t="shared" si="152"/>
        <v>2</v>
      </c>
      <c r="GD76">
        <f t="shared" si="153"/>
        <v>7</v>
      </c>
      <c r="GE76">
        <f t="shared" si="154"/>
        <v>1</v>
      </c>
      <c r="GF76">
        <f t="shared" si="155"/>
        <v>2</v>
      </c>
      <c r="GG76">
        <f t="shared" si="156"/>
        <v>6</v>
      </c>
      <c r="GH76">
        <f t="shared" si="157"/>
        <v>2</v>
      </c>
      <c r="GI76">
        <f t="shared" si="158"/>
        <v>5</v>
      </c>
      <c r="GJ76">
        <f t="shared" si="159"/>
        <v>7</v>
      </c>
      <c r="GK76">
        <f t="shared" si="160"/>
        <v>1</v>
      </c>
      <c r="GL76">
        <f t="shared" si="194"/>
        <v>6</v>
      </c>
      <c r="GM76">
        <f t="shared" si="161"/>
        <v>7</v>
      </c>
      <c r="GN76">
        <f t="shared" si="162"/>
        <v>1</v>
      </c>
      <c r="GO76">
        <f t="shared" si="163"/>
        <v>2</v>
      </c>
      <c r="GP76">
        <f t="shared" si="164"/>
        <v>7</v>
      </c>
      <c r="GQ76">
        <f t="shared" si="165"/>
        <v>2</v>
      </c>
      <c r="GR76">
        <f t="shared" si="166"/>
        <v>1</v>
      </c>
      <c r="GS76">
        <f t="shared" si="167"/>
        <v>1</v>
      </c>
      <c r="GU76">
        <f t="shared" si="168"/>
        <v>2</v>
      </c>
      <c r="GV76">
        <f t="shared" si="169"/>
        <v>1</v>
      </c>
      <c r="GW76">
        <f t="shared" si="170"/>
        <v>5</v>
      </c>
      <c r="GX76">
        <f t="shared" si="171"/>
        <v>5</v>
      </c>
      <c r="GY76">
        <f t="shared" si="172"/>
        <v>2</v>
      </c>
      <c r="GZ76">
        <f t="shared" si="173"/>
        <v>2</v>
      </c>
      <c r="HA76">
        <f t="shared" si="174"/>
        <v>3</v>
      </c>
      <c r="HB76">
        <f t="shared" si="175"/>
        <v>1</v>
      </c>
      <c r="HC76">
        <f t="shared" si="176"/>
        <v>2</v>
      </c>
      <c r="HD76">
        <f t="shared" si="177"/>
        <v>5</v>
      </c>
      <c r="HE76">
        <f t="shared" si="178"/>
        <v>4</v>
      </c>
      <c r="HF76">
        <f t="shared" si="179"/>
        <v>5</v>
      </c>
      <c r="HG76">
        <f t="shared" si="180"/>
        <v>2</v>
      </c>
      <c r="HH76">
        <f t="shared" si="181"/>
        <v>1</v>
      </c>
      <c r="HI76">
        <f t="shared" si="182"/>
        <v>4</v>
      </c>
      <c r="HJ76">
        <f t="shared" si="183"/>
        <v>2</v>
      </c>
      <c r="HK76">
        <f t="shared" si="184"/>
        <v>2</v>
      </c>
      <c r="HL76">
        <f t="shared" si="185"/>
        <v>1</v>
      </c>
      <c r="HN76" s="10">
        <f t="shared" si="186"/>
        <v>3.6666666666666665</v>
      </c>
      <c r="HO76" s="10">
        <f t="shared" si="187"/>
        <v>4</v>
      </c>
      <c r="HP76" s="10">
        <f t="shared" si="188"/>
        <v>2.2777777777777777</v>
      </c>
      <c r="HQ76" s="10">
        <f t="shared" si="189"/>
        <v>1.5</v>
      </c>
      <c r="HR76" s="10">
        <f t="shared" si="190"/>
        <v>3</v>
      </c>
      <c r="HS76" s="10">
        <f t="shared" si="191"/>
        <v>5.833333333333333</v>
      </c>
      <c r="HT76" s="10">
        <f t="shared" si="192"/>
        <v>6.8</v>
      </c>
      <c r="HU76">
        <f t="shared" si="193"/>
        <v>49</v>
      </c>
    </row>
    <row r="77" spans="1:229" x14ac:dyDescent="0.35">
      <c r="HN77" s="10"/>
      <c r="HO77" s="10"/>
      <c r="HP77" s="10"/>
      <c r="HQ77" s="10"/>
      <c r="HR77" s="10"/>
      <c r="HS77" s="10"/>
      <c r="HT77" s="10"/>
    </row>
    <row r="78" spans="1:229" x14ac:dyDescent="0.35">
      <c r="HN78" s="10"/>
      <c r="HO78" s="10"/>
      <c r="HP78" s="10"/>
      <c r="HQ78" s="10"/>
      <c r="HR78" s="10"/>
      <c r="HS78" s="10"/>
      <c r="HT78" s="10"/>
    </row>
    <row r="79" spans="1:229" x14ac:dyDescent="0.35">
      <c r="HN79" s="10"/>
      <c r="HO79" s="10"/>
      <c r="HP79" s="10"/>
      <c r="HQ79" s="10"/>
      <c r="HR79" s="10"/>
      <c r="HS79" s="10"/>
      <c r="HT79" s="10"/>
    </row>
    <row r="80" spans="1:229" x14ac:dyDescent="0.35">
      <c r="HN80" s="10"/>
      <c r="HO80" s="10"/>
      <c r="HP80" s="10"/>
      <c r="HQ80" s="10"/>
      <c r="HR80" s="10"/>
      <c r="HS80" s="10"/>
      <c r="HT80" s="10"/>
    </row>
    <row r="81" spans="1:228" x14ac:dyDescent="0.35">
      <c r="HN81" s="10"/>
      <c r="HO81" s="10"/>
      <c r="HP81" s="10"/>
      <c r="HQ81" s="10"/>
      <c r="HR81" s="10"/>
      <c r="HS81" s="10"/>
      <c r="HT81" s="10"/>
    </row>
    <row r="82" spans="1:228" x14ac:dyDescent="0.35">
      <c r="HN82" s="10"/>
      <c r="HO82" s="10"/>
      <c r="HP82" s="10"/>
      <c r="HQ82" s="10"/>
      <c r="HR82" s="10"/>
      <c r="HS82" s="10"/>
      <c r="HT82" s="10"/>
    </row>
    <row r="83" spans="1:228" x14ac:dyDescent="0.35">
      <c r="HN83" s="10"/>
      <c r="HO83" s="10"/>
      <c r="HP83" s="10"/>
      <c r="HQ83" s="10"/>
      <c r="HR83" s="10"/>
      <c r="HS83" s="10"/>
      <c r="HT83" s="10"/>
    </row>
    <row r="84" spans="1:228" x14ac:dyDescent="0.35">
      <c r="HN84" s="10"/>
      <c r="HO84" s="10"/>
      <c r="HP84" s="10"/>
      <c r="HQ84" s="10"/>
      <c r="HR84" s="10"/>
      <c r="HS84" s="10"/>
      <c r="HT84" s="10"/>
    </row>
    <row r="85" spans="1:228" x14ac:dyDescent="0.35">
      <c r="A85">
        <v>45</v>
      </c>
      <c r="B85" s="2">
        <v>44916.409039351849</v>
      </c>
      <c r="C85" s="2">
        <v>44916.415648148148</v>
      </c>
      <c r="D85">
        <v>0</v>
      </c>
      <c r="E85">
        <v>100</v>
      </c>
      <c r="F85">
        <v>571</v>
      </c>
      <c r="G85">
        <v>1</v>
      </c>
      <c r="H85" s="2">
        <v>44916.415671296294</v>
      </c>
      <c r="I85" t="s">
        <v>425</v>
      </c>
      <c r="J85" t="s">
        <v>370</v>
      </c>
      <c r="K85" t="s">
        <v>367</v>
      </c>
      <c r="L85">
        <v>1</v>
      </c>
      <c r="M85">
        <v>1</v>
      </c>
      <c r="N85">
        <v>59</v>
      </c>
      <c r="O85">
        <v>2</v>
      </c>
      <c r="P85">
        <v>1</v>
      </c>
      <c r="V85">
        <v>1</v>
      </c>
      <c r="X85">
        <v>2</v>
      </c>
      <c r="Y85">
        <v>1</v>
      </c>
      <c r="Z85">
        <v>4</v>
      </c>
      <c r="AA85">
        <v>7</v>
      </c>
      <c r="AB85" t="s">
        <v>371</v>
      </c>
      <c r="AC85">
        <v>3</v>
      </c>
      <c r="AD85">
        <v>5</v>
      </c>
      <c r="AE85">
        <v>1</v>
      </c>
      <c r="AF85">
        <v>2</v>
      </c>
      <c r="AG85">
        <v>1</v>
      </c>
      <c r="BR85">
        <v>4</v>
      </c>
      <c r="BS85">
        <v>2</v>
      </c>
      <c r="BT85">
        <v>2</v>
      </c>
      <c r="BU85">
        <v>4</v>
      </c>
      <c r="BV85">
        <v>4</v>
      </c>
      <c r="BW85">
        <v>4</v>
      </c>
      <c r="BX85">
        <v>2</v>
      </c>
      <c r="BY85">
        <v>1</v>
      </c>
      <c r="BZ85">
        <v>1</v>
      </c>
      <c r="CA85">
        <v>2</v>
      </c>
      <c r="CB85">
        <v>2</v>
      </c>
      <c r="CC85">
        <v>2</v>
      </c>
      <c r="CD85">
        <v>3</v>
      </c>
      <c r="CE85">
        <v>1</v>
      </c>
      <c r="CF85">
        <v>2</v>
      </c>
      <c r="CG85">
        <v>1</v>
      </c>
      <c r="CH85">
        <v>1</v>
      </c>
      <c r="CI85">
        <v>2</v>
      </c>
      <c r="CJ85">
        <v>1</v>
      </c>
      <c r="CK85">
        <v>3</v>
      </c>
      <c r="CL85">
        <v>7</v>
      </c>
      <c r="CM85">
        <v>1</v>
      </c>
      <c r="CN85">
        <v>3</v>
      </c>
      <c r="CO85">
        <v>7</v>
      </c>
      <c r="CP85">
        <v>2</v>
      </c>
      <c r="CQ85">
        <v>2</v>
      </c>
      <c r="CR85">
        <v>7</v>
      </c>
      <c r="CS85">
        <v>1</v>
      </c>
      <c r="CT85">
        <v>5</v>
      </c>
      <c r="CU85">
        <v>7</v>
      </c>
      <c r="CV85">
        <v>1</v>
      </c>
      <c r="CW85">
        <v>6</v>
      </c>
      <c r="CX85">
        <v>7</v>
      </c>
      <c r="CY85">
        <v>1</v>
      </c>
      <c r="CZ85">
        <v>3</v>
      </c>
      <c r="DA85">
        <v>1</v>
      </c>
      <c r="DB85">
        <v>5</v>
      </c>
      <c r="DC85">
        <v>5</v>
      </c>
      <c r="DD85">
        <v>2</v>
      </c>
      <c r="DE85">
        <v>4</v>
      </c>
      <c r="DF85">
        <v>5</v>
      </c>
      <c r="DG85">
        <v>5</v>
      </c>
      <c r="DH85">
        <v>2</v>
      </c>
      <c r="DI85">
        <v>5</v>
      </c>
      <c r="DJ85">
        <v>1</v>
      </c>
      <c r="DK85">
        <v>4</v>
      </c>
      <c r="DL85">
        <v>4</v>
      </c>
      <c r="DM85">
        <v>4</v>
      </c>
      <c r="DN85">
        <v>1</v>
      </c>
      <c r="DO85">
        <v>1</v>
      </c>
      <c r="DP85">
        <v>1</v>
      </c>
      <c r="DQ85">
        <v>2</v>
      </c>
      <c r="DR85">
        <v>5</v>
      </c>
      <c r="DS85">
        <v>5</v>
      </c>
      <c r="DT85">
        <v>198</v>
      </c>
      <c r="FI85">
        <f>6-BR85</f>
        <v>2</v>
      </c>
      <c r="FJ85">
        <f t="shared" si="134"/>
        <v>2</v>
      </c>
      <c r="FK85">
        <f t="shared" si="135"/>
        <v>2</v>
      </c>
      <c r="FL85">
        <f t="shared" si="136"/>
        <v>2</v>
      </c>
      <c r="FM85">
        <f t="shared" si="137"/>
        <v>4</v>
      </c>
      <c r="FN85">
        <f t="shared" si="138"/>
        <v>2</v>
      </c>
      <c r="FO85">
        <f t="shared" si="139"/>
        <v>2</v>
      </c>
      <c r="FP85">
        <f t="shared" si="140"/>
        <v>1</v>
      </c>
      <c r="FQ85">
        <f t="shared" si="141"/>
        <v>1</v>
      </c>
      <c r="FR85">
        <f t="shared" si="142"/>
        <v>2</v>
      </c>
      <c r="FS85">
        <f t="shared" si="143"/>
        <v>2</v>
      </c>
      <c r="FT85">
        <f t="shared" si="144"/>
        <v>2</v>
      </c>
      <c r="FU85">
        <f t="shared" si="145"/>
        <v>3</v>
      </c>
      <c r="FV85">
        <f t="shared" si="146"/>
        <v>1</v>
      </c>
      <c r="FW85">
        <f t="shared" si="147"/>
        <v>2</v>
      </c>
      <c r="FX85">
        <f t="shared" si="148"/>
        <v>1</v>
      </c>
      <c r="FY85">
        <f t="shared" si="149"/>
        <v>1</v>
      </c>
      <c r="FZ85">
        <f t="shared" si="150"/>
        <v>2</v>
      </c>
      <c r="GB85">
        <f>CJ85</f>
        <v>1</v>
      </c>
      <c r="GC85">
        <f t="shared" si="152"/>
        <v>3</v>
      </c>
      <c r="GD85">
        <f t="shared" si="153"/>
        <v>7</v>
      </c>
      <c r="GE85">
        <f t="shared" si="154"/>
        <v>1</v>
      </c>
      <c r="GF85">
        <f t="shared" si="155"/>
        <v>3</v>
      </c>
      <c r="GG85">
        <f t="shared" si="156"/>
        <v>7</v>
      </c>
      <c r="GH85">
        <f t="shared" si="157"/>
        <v>2</v>
      </c>
      <c r="GI85">
        <f t="shared" si="158"/>
        <v>2</v>
      </c>
      <c r="GJ85">
        <f t="shared" si="159"/>
        <v>7</v>
      </c>
      <c r="GK85">
        <f t="shared" si="160"/>
        <v>1</v>
      </c>
      <c r="GL85">
        <f t="shared" si="194"/>
        <v>3</v>
      </c>
      <c r="GM85">
        <f t="shared" si="161"/>
        <v>7</v>
      </c>
      <c r="GN85">
        <f t="shared" si="162"/>
        <v>1</v>
      </c>
      <c r="GO85">
        <f t="shared" si="163"/>
        <v>6</v>
      </c>
      <c r="GP85">
        <f t="shared" si="164"/>
        <v>7</v>
      </c>
      <c r="GQ85">
        <f t="shared" si="165"/>
        <v>1</v>
      </c>
      <c r="GR85">
        <f t="shared" si="166"/>
        <v>3</v>
      </c>
      <c r="GS85">
        <f t="shared" si="167"/>
        <v>1</v>
      </c>
      <c r="GU85">
        <f t="shared" si="168"/>
        <v>1</v>
      </c>
      <c r="GV85">
        <f t="shared" si="169"/>
        <v>1</v>
      </c>
      <c r="GW85">
        <f t="shared" si="170"/>
        <v>2</v>
      </c>
      <c r="GX85">
        <f t="shared" si="171"/>
        <v>4</v>
      </c>
      <c r="GY85">
        <f t="shared" si="172"/>
        <v>1</v>
      </c>
      <c r="GZ85">
        <f t="shared" si="173"/>
        <v>1</v>
      </c>
      <c r="HA85">
        <f t="shared" si="174"/>
        <v>4</v>
      </c>
      <c r="HB85">
        <f t="shared" si="175"/>
        <v>1</v>
      </c>
      <c r="HC85">
        <f t="shared" si="176"/>
        <v>1</v>
      </c>
      <c r="HD85">
        <f t="shared" si="177"/>
        <v>4</v>
      </c>
      <c r="HE85">
        <f t="shared" si="178"/>
        <v>4</v>
      </c>
      <c r="HF85">
        <f t="shared" si="179"/>
        <v>4</v>
      </c>
      <c r="HG85">
        <f t="shared" si="180"/>
        <v>1</v>
      </c>
      <c r="HH85">
        <f t="shared" si="181"/>
        <v>1</v>
      </c>
      <c r="HI85">
        <f t="shared" si="182"/>
        <v>1</v>
      </c>
      <c r="HJ85">
        <f t="shared" si="183"/>
        <v>2</v>
      </c>
      <c r="HK85">
        <f>6-DR85</f>
        <v>1</v>
      </c>
      <c r="HL85">
        <f>6-DS85</f>
        <v>1</v>
      </c>
      <c r="HN85" s="10"/>
      <c r="HO85" s="10"/>
      <c r="HP85" s="10">
        <f t="shared" si="188"/>
        <v>1.8888888888888888</v>
      </c>
      <c r="HQ85" s="10">
        <f t="shared" si="189"/>
        <v>1.1666666666666667</v>
      </c>
      <c r="HR85" s="10">
        <f t="shared" si="190"/>
        <v>3.3333333333333335</v>
      </c>
      <c r="HS85" s="10">
        <f t="shared" si="191"/>
        <v>6</v>
      </c>
      <c r="HT85" s="10">
        <f>AVERAGE($GD85,$GG85,$GJ85,$GM85,$GP85)</f>
        <v>7</v>
      </c>
    </row>
    <row r="86" spans="1:228" x14ac:dyDescent="0.35">
      <c r="A86">
        <v>8</v>
      </c>
      <c r="B86" s="2">
        <v>44861.180497685185</v>
      </c>
      <c r="C86" s="2">
        <v>44861.183263888888</v>
      </c>
      <c r="D86">
        <v>0</v>
      </c>
      <c r="E86">
        <v>81</v>
      </c>
      <c r="F86">
        <v>239</v>
      </c>
      <c r="G86">
        <v>0</v>
      </c>
      <c r="H86" s="2">
        <v>44862.209143518521</v>
      </c>
      <c r="I86" t="s">
        <v>379</v>
      </c>
      <c r="J86" t="s">
        <v>370</v>
      </c>
      <c r="K86" t="s">
        <v>367</v>
      </c>
      <c r="L86">
        <v>1</v>
      </c>
      <c r="M86">
        <v>1</v>
      </c>
      <c r="N86">
        <v>37</v>
      </c>
      <c r="O86">
        <v>2</v>
      </c>
      <c r="P86">
        <v>1</v>
      </c>
      <c r="V86">
        <v>1</v>
      </c>
      <c r="X86">
        <v>1</v>
      </c>
      <c r="Y86">
        <v>1</v>
      </c>
      <c r="Z86">
        <v>4</v>
      </c>
      <c r="AA86">
        <v>2</v>
      </c>
      <c r="AB86">
        <v>1</v>
      </c>
      <c r="AC86">
        <v>3</v>
      </c>
      <c r="AD86">
        <v>2</v>
      </c>
      <c r="AE86">
        <v>1</v>
      </c>
      <c r="AF86">
        <v>17</v>
      </c>
      <c r="AG86">
        <v>1</v>
      </c>
      <c r="AH86">
        <v>1</v>
      </c>
      <c r="AI86">
        <v>1</v>
      </c>
      <c r="AJ86">
        <v>1</v>
      </c>
      <c r="AK86">
        <v>3</v>
      </c>
      <c r="AL86">
        <v>4</v>
      </c>
      <c r="AM86">
        <v>5</v>
      </c>
      <c r="AN86">
        <v>4</v>
      </c>
      <c r="AO86">
        <v>4</v>
      </c>
      <c r="AP86">
        <v>4</v>
      </c>
      <c r="AQ86">
        <v>1</v>
      </c>
      <c r="AR86">
        <v>4</v>
      </c>
      <c r="AS86">
        <v>4</v>
      </c>
      <c r="AT86">
        <v>4</v>
      </c>
      <c r="AU86">
        <v>4</v>
      </c>
      <c r="AV86">
        <v>4</v>
      </c>
      <c r="AW86">
        <v>4</v>
      </c>
      <c r="AX86">
        <v>4</v>
      </c>
      <c r="AY86">
        <v>4</v>
      </c>
      <c r="AZ86">
        <v>5</v>
      </c>
      <c r="BA86">
        <v>5</v>
      </c>
      <c r="BB86">
        <v>6</v>
      </c>
      <c r="BC86">
        <v>4</v>
      </c>
      <c r="BD86">
        <v>4</v>
      </c>
      <c r="BE86">
        <v>4</v>
      </c>
      <c r="BF86">
        <v>5</v>
      </c>
      <c r="BG86">
        <v>4</v>
      </c>
      <c r="BH86">
        <v>4</v>
      </c>
      <c r="BI86">
        <v>5</v>
      </c>
      <c r="BJ86">
        <v>5</v>
      </c>
      <c r="BK86">
        <v>5</v>
      </c>
      <c r="BL86">
        <v>3</v>
      </c>
      <c r="BM86">
        <v>4</v>
      </c>
      <c r="BN86">
        <v>4</v>
      </c>
      <c r="BO86">
        <v>4</v>
      </c>
      <c r="BP86">
        <v>4</v>
      </c>
      <c r="BQ86">
        <v>4</v>
      </c>
      <c r="DT86">
        <v>151</v>
      </c>
      <c r="DX86">
        <f t="shared" si="110"/>
        <v>1</v>
      </c>
      <c r="DY86">
        <f t="shared" si="111"/>
        <v>1</v>
      </c>
      <c r="DZ86">
        <f t="shared" si="112"/>
        <v>1</v>
      </c>
      <c r="EA86">
        <f t="shared" si="113"/>
        <v>3</v>
      </c>
      <c r="EB86">
        <f t="shared" si="114"/>
        <v>4</v>
      </c>
      <c r="EC86">
        <f t="shared" si="115"/>
        <v>5</v>
      </c>
      <c r="ED86">
        <f t="shared" si="116"/>
        <v>4</v>
      </c>
      <c r="EE86">
        <f t="shared" si="117"/>
        <v>4</v>
      </c>
      <c r="EF86">
        <f t="shared" si="118"/>
        <v>4</v>
      </c>
      <c r="EG86">
        <f t="shared" si="119"/>
        <v>1</v>
      </c>
      <c r="EH86">
        <f t="shared" ref="EH86:EH93" si="196">8-AR86</f>
        <v>4</v>
      </c>
      <c r="EI86">
        <f t="shared" si="121"/>
        <v>4</v>
      </c>
      <c r="EJ86">
        <f t="shared" ref="EJ86:EJ93" si="197">AT86</f>
        <v>4</v>
      </c>
      <c r="EK86">
        <f t="shared" ref="EK86:EK93" si="198">AU86</f>
        <v>4</v>
      </c>
      <c r="EL86">
        <f t="shared" ref="EL86:EL93" si="199">AV86</f>
        <v>4</v>
      </c>
      <c r="EM86">
        <f t="shared" ref="EM86:EM93" si="200">AW86</f>
        <v>4</v>
      </c>
      <c r="EN86">
        <f t="shared" ref="EN86:EN93" si="201">AX86</f>
        <v>4</v>
      </c>
      <c r="EO86">
        <f t="shared" ref="EO86:EO93" si="202">AY86</f>
        <v>4</v>
      </c>
      <c r="EP86">
        <f t="shared" ref="EP86:EP93" si="203">AZ86</f>
        <v>5</v>
      </c>
      <c r="EQ86">
        <f t="shared" si="122"/>
        <v>3</v>
      </c>
      <c r="ER86">
        <f t="shared" si="105"/>
        <v>6</v>
      </c>
      <c r="ES86">
        <f t="shared" si="123"/>
        <v>4</v>
      </c>
      <c r="ET86">
        <f t="shared" si="106"/>
        <v>4</v>
      </c>
      <c r="EU86">
        <f t="shared" si="107"/>
        <v>4</v>
      </c>
      <c r="EV86">
        <f t="shared" si="108"/>
        <v>5</v>
      </c>
      <c r="EW86">
        <f t="shared" si="124"/>
        <v>4</v>
      </c>
      <c r="EX86">
        <f t="shared" si="125"/>
        <v>4</v>
      </c>
      <c r="EY86">
        <f t="shared" si="126"/>
        <v>3</v>
      </c>
      <c r="EZ86">
        <f t="shared" si="127"/>
        <v>3</v>
      </c>
      <c r="FA86">
        <f t="shared" si="128"/>
        <v>3</v>
      </c>
      <c r="FB86">
        <f t="shared" si="129"/>
        <v>5</v>
      </c>
      <c r="FC86">
        <f t="shared" si="109"/>
        <v>4</v>
      </c>
      <c r="FD86">
        <f t="shared" si="130"/>
        <v>4</v>
      </c>
      <c r="FE86">
        <f t="shared" si="131"/>
        <v>4</v>
      </c>
      <c r="FF86">
        <f t="shared" si="132"/>
        <v>4</v>
      </c>
      <c r="FG86">
        <f t="shared" si="133"/>
        <v>4</v>
      </c>
      <c r="HN86" s="10">
        <f t="shared" si="186"/>
        <v>3.3333333333333335</v>
      </c>
      <c r="HO86" s="10">
        <f t="shared" si="187"/>
        <v>4.0555555555555554</v>
      </c>
      <c r="HP86" s="10"/>
      <c r="HQ86" s="10"/>
      <c r="HR86" s="10"/>
      <c r="HS86" s="10"/>
      <c r="HT86" s="10"/>
    </row>
    <row r="87" spans="1:228" x14ac:dyDescent="0.35">
      <c r="A87">
        <v>73</v>
      </c>
      <c r="B87" s="2">
        <v>44958.581782407404</v>
      </c>
      <c r="C87" s="2">
        <v>44958.653865740744</v>
      </c>
      <c r="D87">
        <v>0</v>
      </c>
      <c r="E87">
        <v>81</v>
      </c>
      <c r="F87">
        <v>6228</v>
      </c>
      <c r="G87">
        <v>0</v>
      </c>
      <c r="H87" s="2">
        <v>44961.65388888889</v>
      </c>
      <c r="I87" t="s">
        <v>459</v>
      </c>
      <c r="J87" t="s">
        <v>370</v>
      </c>
      <c r="K87" t="s">
        <v>367</v>
      </c>
      <c r="L87">
        <v>0.89999997615814198</v>
      </c>
      <c r="M87">
        <v>1</v>
      </c>
      <c r="N87">
        <v>56</v>
      </c>
      <c r="O87">
        <v>2</v>
      </c>
      <c r="P87">
        <v>1</v>
      </c>
      <c r="V87">
        <v>1</v>
      </c>
      <c r="X87">
        <v>1</v>
      </c>
      <c r="Y87">
        <v>1</v>
      </c>
      <c r="Z87">
        <v>6</v>
      </c>
      <c r="AA87">
        <v>3</v>
      </c>
      <c r="AB87" t="s">
        <v>409</v>
      </c>
      <c r="AC87">
        <v>5</v>
      </c>
      <c r="AD87">
        <v>2</v>
      </c>
      <c r="AE87">
        <v>1</v>
      </c>
      <c r="AF87">
        <v>12</v>
      </c>
      <c r="AG87">
        <v>2</v>
      </c>
      <c r="AH87">
        <v>1</v>
      </c>
      <c r="AI87">
        <v>1</v>
      </c>
      <c r="AJ87">
        <v>1</v>
      </c>
      <c r="AK87">
        <v>1</v>
      </c>
      <c r="AL87">
        <v>1</v>
      </c>
      <c r="AM87">
        <v>1</v>
      </c>
      <c r="AN87">
        <v>1</v>
      </c>
      <c r="AO87">
        <v>1</v>
      </c>
      <c r="AP87">
        <v>7</v>
      </c>
      <c r="AQ87">
        <v>1</v>
      </c>
      <c r="AR87">
        <v>7</v>
      </c>
      <c r="AS87">
        <v>1</v>
      </c>
      <c r="AT87">
        <v>1</v>
      </c>
      <c r="AU87">
        <v>7</v>
      </c>
      <c r="AV87">
        <v>1</v>
      </c>
      <c r="AW87">
        <v>1</v>
      </c>
      <c r="AX87">
        <v>1</v>
      </c>
      <c r="AY87">
        <v>1</v>
      </c>
      <c r="AZ87">
        <v>1</v>
      </c>
      <c r="BA87">
        <v>7</v>
      </c>
      <c r="BB87">
        <v>1</v>
      </c>
      <c r="BC87">
        <v>7</v>
      </c>
      <c r="BD87">
        <v>1</v>
      </c>
      <c r="BE87">
        <v>1</v>
      </c>
      <c r="BF87">
        <v>1</v>
      </c>
      <c r="BG87">
        <v>7</v>
      </c>
      <c r="BH87">
        <v>7</v>
      </c>
      <c r="BI87">
        <v>7</v>
      </c>
      <c r="BJ87">
        <v>7</v>
      </c>
      <c r="BK87">
        <v>7</v>
      </c>
      <c r="BL87">
        <v>7</v>
      </c>
      <c r="BM87">
        <v>1</v>
      </c>
      <c r="BN87">
        <v>7</v>
      </c>
      <c r="BO87">
        <v>7</v>
      </c>
      <c r="BP87">
        <v>7</v>
      </c>
      <c r="BQ87">
        <v>7</v>
      </c>
      <c r="DT87">
        <v>154</v>
      </c>
      <c r="DX87">
        <f t="shared" si="110"/>
        <v>1</v>
      </c>
      <c r="DY87">
        <f t="shared" si="111"/>
        <v>1</v>
      </c>
      <c r="DZ87">
        <f t="shared" si="112"/>
        <v>1</v>
      </c>
      <c r="EA87">
        <f t="shared" si="113"/>
        <v>1</v>
      </c>
      <c r="EB87">
        <f t="shared" si="114"/>
        <v>1</v>
      </c>
      <c r="EC87">
        <f t="shared" si="115"/>
        <v>1</v>
      </c>
      <c r="ED87">
        <f t="shared" si="116"/>
        <v>1</v>
      </c>
      <c r="EE87">
        <f t="shared" si="117"/>
        <v>1</v>
      </c>
      <c r="EF87">
        <f t="shared" si="118"/>
        <v>1</v>
      </c>
      <c r="EG87">
        <f t="shared" si="119"/>
        <v>1</v>
      </c>
      <c r="EH87">
        <f t="shared" si="196"/>
        <v>1</v>
      </c>
      <c r="EI87">
        <f t="shared" si="121"/>
        <v>1</v>
      </c>
      <c r="EJ87">
        <f t="shared" si="197"/>
        <v>1</v>
      </c>
      <c r="EK87">
        <f t="shared" si="198"/>
        <v>7</v>
      </c>
      <c r="EL87">
        <f t="shared" si="199"/>
        <v>1</v>
      </c>
      <c r="EM87">
        <f t="shared" si="200"/>
        <v>1</v>
      </c>
      <c r="EN87">
        <f t="shared" si="201"/>
        <v>1</v>
      </c>
      <c r="EO87">
        <f t="shared" si="202"/>
        <v>1</v>
      </c>
      <c r="EP87">
        <f t="shared" si="203"/>
        <v>1</v>
      </c>
      <c r="EQ87">
        <f t="shared" si="122"/>
        <v>1</v>
      </c>
      <c r="ER87">
        <f t="shared" si="105"/>
        <v>1</v>
      </c>
      <c r="ES87">
        <f t="shared" si="123"/>
        <v>1</v>
      </c>
      <c r="ET87">
        <f t="shared" si="106"/>
        <v>1</v>
      </c>
      <c r="EU87">
        <f t="shared" si="107"/>
        <v>1</v>
      </c>
      <c r="EV87">
        <f t="shared" si="108"/>
        <v>1</v>
      </c>
      <c r="EW87">
        <f t="shared" si="124"/>
        <v>1</v>
      </c>
      <c r="EX87">
        <f t="shared" si="125"/>
        <v>1</v>
      </c>
      <c r="EY87">
        <f t="shared" si="126"/>
        <v>1</v>
      </c>
      <c r="EZ87">
        <f t="shared" si="127"/>
        <v>1</v>
      </c>
      <c r="FA87">
        <f t="shared" si="128"/>
        <v>1</v>
      </c>
      <c r="FB87">
        <f t="shared" si="129"/>
        <v>1</v>
      </c>
      <c r="FC87">
        <f t="shared" si="109"/>
        <v>1</v>
      </c>
      <c r="FD87">
        <f t="shared" si="130"/>
        <v>1</v>
      </c>
      <c r="FE87">
        <f t="shared" si="131"/>
        <v>1</v>
      </c>
      <c r="FF87">
        <f t="shared" si="132"/>
        <v>1</v>
      </c>
      <c r="FG87">
        <f t="shared" si="133"/>
        <v>1</v>
      </c>
      <c r="HN87" s="10">
        <f t="shared" si="186"/>
        <v>1.3333333333333333</v>
      </c>
      <c r="HO87" s="10">
        <f t="shared" si="187"/>
        <v>1</v>
      </c>
      <c r="HP87" s="10"/>
      <c r="HQ87" s="10"/>
      <c r="HR87" s="10"/>
      <c r="HS87" s="10"/>
      <c r="HT87" s="10"/>
    </row>
    <row r="88" spans="1:228" x14ac:dyDescent="0.35">
      <c r="A88">
        <v>80</v>
      </c>
      <c r="B88" s="2">
        <v>44959.547511574077</v>
      </c>
      <c r="C88" s="2">
        <v>44959.551608796297</v>
      </c>
      <c r="D88">
        <v>0</v>
      </c>
      <c r="E88">
        <v>81</v>
      </c>
      <c r="F88">
        <v>354</v>
      </c>
      <c r="G88">
        <v>0</v>
      </c>
      <c r="H88" s="2">
        <v>44962.551689814813</v>
      </c>
      <c r="I88" t="s">
        <v>466</v>
      </c>
      <c r="J88" t="s">
        <v>370</v>
      </c>
      <c r="K88" t="s">
        <v>367</v>
      </c>
      <c r="L88">
        <v>1</v>
      </c>
      <c r="M88">
        <v>1</v>
      </c>
      <c r="N88">
        <v>35</v>
      </c>
      <c r="O88">
        <v>2</v>
      </c>
      <c r="P88">
        <v>1</v>
      </c>
      <c r="V88">
        <v>1</v>
      </c>
      <c r="X88">
        <v>4</v>
      </c>
      <c r="Y88">
        <v>1</v>
      </c>
      <c r="Z88">
        <v>0</v>
      </c>
      <c r="AA88">
        <v>10</v>
      </c>
      <c r="AB88" t="s">
        <v>378</v>
      </c>
      <c r="AC88">
        <v>1</v>
      </c>
      <c r="AD88">
        <v>3</v>
      </c>
      <c r="AE88">
        <v>1</v>
      </c>
      <c r="AF88">
        <v>4</v>
      </c>
      <c r="AG88">
        <v>2</v>
      </c>
      <c r="AH88">
        <v>1</v>
      </c>
      <c r="AI88">
        <v>1</v>
      </c>
      <c r="AJ88">
        <v>1</v>
      </c>
      <c r="AK88">
        <v>1</v>
      </c>
      <c r="AL88">
        <v>1</v>
      </c>
      <c r="AM88">
        <v>1</v>
      </c>
      <c r="AN88">
        <v>1</v>
      </c>
      <c r="AO88">
        <v>1</v>
      </c>
      <c r="AP88">
        <v>1</v>
      </c>
      <c r="AQ88">
        <v>1</v>
      </c>
      <c r="AR88">
        <v>1</v>
      </c>
      <c r="AS88">
        <v>1</v>
      </c>
      <c r="AT88">
        <v>1</v>
      </c>
      <c r="AU88">
        <v>1</v>
      </c>
      <c r="AV88">
        <v>1</v>
      </c>
      <c r="AW88">
        <v>1</v>
      </c>
      <c r="AX88">
        <v>1</v>
      </c>
      <c r="AY88">
        <v>1</v>
      </c>
      <c r="AZ88">
        <v>1</v>
      </c>
      <c r="BA88">
        <v>1</v>
      </c>
      <c r="BB88">
        <v>1</v>
      </c>
      <c r="BC88">
        <v>1</v>
      </c>
      <c r="BD88">
        <v>1</v>
      </c>
      <c r="BE88">
        <v>1</v>
      </c>
      <c r="BF88">
        <v>1</v>
      </c>
      <c r="BG88">
        <v>6</v>
      </c>
      <c r="BH88">
        <v>7</v>
      </c>
      <c r="BI88">
        <v>7</v>
      </c>
      <c r="BJ88">
        <v>7</v>
      </c>
      <c r="BK88">
        <v>7</v>
      </c>
      <c r="BL88">
        <v>7</v>
      </c>
      <c r="BM88">
        <v>7</v>
      </c>
      <c r="BN88">
        <v>7</v>
      </c>
      <c r="BO88">
        <v>7</v>
      </c>
      <c r="BP88">
        <v>7</v>
      </c>
      <c r="BQ88">
        <v>7</v>
      </c>
      <c r="DT88">
        <v>122</v>
      </c>
      <c r="DX88">
        <f t="shared" si="110"/>
        <v>1</v>
      </c>
      <c r="DY88">
        <f t="shared" si="111"/>
        <v>1</v>
      </c>
      <c r="DZ88">
        <f t="shared" si="112"/>
        <v>1</v>
      </c>
      <c r="EA88">
        <f t="shared" si="113"/>
        <v>1</v>
      </c>
      <c r="EB88">
        <f t="shared" si="114"/>
        <v>1</v>
      </c>
      <c r="EC88">
        <f t="shared" si="115"/>
        <v>1</v>
      </c>
      <c r="ED88">
        <f t="shared" si="116"/>
        <v>1</v>
      </c>
      <c r="EE88">
        <f t="shared" si="117"/>
        <v>1</v>
      </c>
      <c r="EF88">
        <f t="shared" si="118"/>
        <v>7</v>
      </c>
      <c r="EG88">
        <f t="shared" si="119"/>
        <v>1</v>
      </c>
      <c r="EH88">
        <f t="shared" si="196"/>
        <v>7</v>
      </c>
      <c r="EI88">
        <f t="shared" si="121"/>
        <v>1</v>
      </c>
      <c r="EJ88">
        <f t="shared" si="197"/>
        <v>1</v>
      </c>
      <c r="EK88">
        <f t="shared" si="198"/>
        <v>1</v>
      </c>
      <c r="EL88">
        <f t="shared" si="199"/>
        <v>1</v>
      </c>
      <c r="EM88">
        <f t="shared" si="200"/>
        <v>1</v>
      </c>
      <c r="EN88">
        <f t="shared" si="201"/>
        <v>1</v>
      </c>
      <c r="EO88">
        <f t="shared" si="202"/>
        <v>1</v>
      </c>
      <c r="EP88">
        <f t="shared" si="203"/>
        <v>1</v>
      </c>
      <c r="EQ88">
        <f t="shared" si="122"/>
        <v>7</v>
      </c>
      <c r="ER88">
        <f t="shared" si="105"/>
        <v>1</v>
      </c>
      <c r="ES88">
        <f t="shared" si="123"/>
        <v>7</v>
      </c>
      <c r="ET88">
        <f t="shared" si="106"/>
        <v>1</v>
      </c>
      <c r="EU88">
        <f t="shared" si="107"/>
        <v>1</v>
      </c>
      <c r="EV88">
        <f t="shared" si="108"/>
        <v>1</v>
      </c>
      <c r="EW88">
        <f t="shared" si="124"/>
        <v>2</v>
      </c>
      <c r="EX88">
        <f t="shared" si="125"/>
        <v>1</v>
      </c>
      <c r="EY88">
        <f t="shared" si="126"/>
        <v>1</v>
      </c>
      <c r="EZ88">
        <f t="shared" si="127"/>
        <v>1</v>
      </c>
      <c r="FA88">
        <f t="shared" si="128"/>
        <v>1</v>
      </c>
      <c r="FB88">
        <f t="shared" si="129"/>
        <v>1</v>
      </c>
      <c r="FC88">
        <f t="shared" si="109"/>
        <v>7</v>
      </c>
      <c r="FD88">
        <f t="shared" si="130"/>
        <v>1</v>
      </c>
      <c r="FE88">
        <f t="shared" si="131"/>
        <v>1</v>
      </c>
      <c r="FF88">
        <f t="shared" si="132"/>
        <v>1</v>
      </c>
      <c r="FG88">
        <f t="shared" si="133"/>
        <v>1</v>
      </c>
      <c r="HN88" s="10">
        <f t="shared" si="186"/>
        <v>1.6666666666666667</v>
      </c>
      <c r="HO88" s="10">
        <f t="shared" si="187"/>
        <v>2.0555555555555554</v>
      </c>
      <c r="HP88" s="10"/>
      <c r="HQ88" s="10"/>
      <c r="HR88" s="10"/>
      <c r="HS88" s="10"/>
      <c r="HT88" s="10"/>
    </row>
    <row r="89" spans="1:228" x14ac:dyDescent="0.35">
      <c r="A89">
        <v>109</v>
      </c>
      <c r="B89" s="2">
        <v>44986.004675925928</v>
      </c>
      <c r="C89" s="2">
        <v>44986.008900462963</v>
      </c>
      <c r="D89">
        <v>0</v>
      </c>
      <c r="E89">
        <v>81</v>
      </c>
      <c r="F89">
        <v>364</v>
      </c>
      <c r="G89">
        <v>0</v>
      </c>
      <c r="H89" s="2">
        <v>44989.008935185186</v>
      </c>
      <c r="I89" t="s">
        <v>498</v>
      </c>
      <c r="J89" t="s">
        <v>370</v>
      </c>
      <c r="K89" t="s">
        <v>367</v>
      </c>
      <c r="L89">
        <v>0.89999997615814198</v>
      </c>
      <c r="M89">
        <v>1</v>
      </c>
      <c r="N89">
        <v>43</v>
      </c>
      <c r="O89">
        <v>2</v>
      </c>
      <c r="P89">
        <v>1</v>
      </c>
      <c r="V89">
        <v>1</v>
      </c>
      <c r="X89">
        <v>2</v>
      </c>
      <c r="Y89">
        <v>1</v>
      </c>
      <c r="Z89">
        <v>12</v>
      </c>
      <c r="AA89">
        <v>4</v>
      </c>
      <c r="AB89" t="s">
        <v>383</v>
      </c>
      <c r="AC89">
        <v>4</v>
      </c>
      <c r="AD89">
        <v>30</v>
      </c>
      <c r="AE89">
        <v>3</v>
      </c>
      <c r="AF89">
        <v>12</v>
      </c>
      <c r="AG89">
        <v>1</v>
      </c>
      <c r="AH89">
        <v>4</v>
      </c>
      <c r="AI89">
        <v>4</v>
      </c>
      <c r="AJ89">
        <v>5</v>
      </c>
      <c r="AK89">
        <v>5</v>
      </c>
      <c r="AL89">
        <v>5</v>
      </c>
      <c r="AM89">
        <v>5</v>
      </c>
      <c r="AN89">
        <v>4</v>
      </c>
      <c r="AO89">
        <v>5</v>
      </c>
      <c r="AP89">
        <v>4</v>
      </c>
      <c r="AQ89">
        <v>5</v>
      </c>
      <c r="AR89">
        <v>3</v>
      </c>
      <c r="AS89">
        <v>5</v>
      </c>
      <c r="AT89">
        <v>3</v>
      </c>
      <c r="AU89">
        <v>3</v>
      </c>
      <c r="AV89">
        <v>5</v>
      </c>
      <c r="AW89">
        <v>5</v>
      </c>
      <c r="AX89">
        <v>5</v>
      </c>
      <c r="AY89">
        <v>3</v>
      </c>
      <c r="AZ89">
        <v>5</v>
      </c>
      <c r="BA89">
        <v>3</v>
      </c>
      <c r="BB89">
        <v>5</v>
      </c>
      <c r="BC89">
        <v>3</v>
      </c>
      <c r="BD89">
        <v>5</v>
      </c>
      <c r="BE89">
        <v>5</v>
      </c>
      <c r="BF89">
        <v>3</v>
      </c>
      <c r="BG89">
        <v>3</v>
      </c>
      <c r="BH89">
        <v>3</v>
      </c>
      <c r="BI89">
        <v>3</v>
      </c>
      <c r="BJ89">
        <v>4</v>
      </c>
      <c r="BK89">
        <v>3</v>
      </c>
      <c r="BL89">
        <v>3</v>
      </c>
      <c r="BM89">
        <v>4</v>
      </c>
      <c r="BN89">
        <v>3</v>
      </c>
      <c r="BO89">
        <v>3</v>
      </c>
      <c r="BP89">
        <v>3</v>
      </c>
      <c r="BQ89">
        <v>3</v>
      </c>
      <c r="DT89">
        <v>166</v>
      </c>
      <c r="DX89">
        <f t="shared" si="110"/>
        <v>4</v>
      </c>
      <c r="DY89">
        <f t="shared" si="111"/>
        <v>4</v>
      </c>
      <c r="DZ89">
        <f t="shared" si="112"/>
        <v>5</v>
      </c>
      <c r="EA89">
        <f t="shared" si="113"/>
        <v>5</v>
      </c>
      <c r="EB89">
        <f t="shared" si="114"/>
        <v>5</v>
      </c>
      <c r="EC89">
        <f t="shared" si="115"/>
        <v>5</v>
      </c>
      <c r="ED89">
        <f t="shared" si="116"/>
        <v>4</v>
      </c>
      <c r="EE89">
        <f t="shared" si="117"/>
        <v>5</v>
      </c>
      <c r="EF89">
        <f t="shared" si="118"/>
        <v>4</v>
      </c>
      <c r="EG89">
        <f t="shared" si="119"/>
        <v>5</v>
      </c>
      <c r="EH89">
        <f t="shared" si="196"/>
        <v>5</v>
      </c>
      <c r="EI89">
        <f t="shared" si="121"/>
        <v>5</v>
      </c>
      <c r="EJ89">
        <f t="shared" si="197"/>
        <v>3</v>
      </c>
      <c r="EK89">
        <f t="shared" si="198"/>
        <v>3</v>
      </c>
      <c r="EL89">
        <f t="shared" si="199"/>
        <v>5</v>
      </c>
      <c r="EM89">
        <f t="shared" si="200"/>
        <v>5</v>
      </c>
      <c r="EN89">
        <f t="shared" si="201"/>
        <v>5</v>
      </c>
      <c r="EO89">
        <f t="shared" si="202"/>
        <v>3</v>
      </c>
      <c r="EP89">
        <f t="shared" si="203"/>
        <v>5</v>
      </c>
      <c r="EQ89">
        <f t="shared" si="122"/>
        <v>5</v>
      </c>
      <c r="ER89">
        <f t="shared" si="105"/>
        <v>5</v>
      </c>
      <c r="ES89">
        <f t="shared" si="123"/>
        <v>5</v>
      </c>
      <c r="ET89">
        <f t="shared" si="106"/>
        <v>5</v>
      </c>
      <c r="EU89">
        <f t="shared" si="107"/>
        <v>5</v>
      </c>
      <c r="EV89">
        <f t="shared" si="108"/>
        <v>3</v>
      </c>
      <c r="EW89">
        <f t="shared" si="124"/>
        <v>5</v>
      </c>
      <c r="EX89">
        <f t="shared" si="125"/>
        <v>5</v>
      </c>
      <c r="EY89">
        <f t="shared" si="126"/>
        <v>5</v>
      </c>
      <c r="EZ89">
        <f t="shared" si="127"/>
        <v>4</v>
      </c>
      <c r="FA89">
        <f t="shared" si="128"/>
        <v>5</v>
      </c>
      <c r="FB89">
        <f t="shared" si="129"/>
        <v>5</v>
      </c>
      <c r="FC89">
        <f t="shared" si="109"/>
        <v>4</v>
      </c>
      <c r="FD89">
        <f t="shared" si="130"/>
        <v>5</v>
      </c>
      <c r="FE89">
        <f t="shared" si="131"/>
        <v>5</v>
      </c>
      <c r="FF89">
        <f t="shared" si="132"/>
        <v>5</v>
      </c>
      <c r="FG89">
        <f t="shared" si="133"/>
        <v>5</v>
      </c>
      <c r="HN89" s="10">
        <f t="shared" si="186"/>
        <v>4.4444444444444446</v>
      </c>
      <c r="HO89" s="10">
        <f t="shared" si="187"/>
        <v>4.7777777777777777</v>
      </c>
      <c r="HP89" s="10"/>
      <c r="HQ89" s="10"/>
      <c r="HR89" s="10"/>
      <c r="HS89" s="10"/>
      <c r="HT89" s="10"/>
    </row>
    <row r="90" spans="1:228" x14ac:dyDescent="0.35">
      <c r="A90">
        <v>11</v>
      </c>
      <c r="B90" s="2">
        <v>44862.53197916667</v>
      </c>
      <c r="C90" s="2">
        <v>44862.541296296295</v>
      </c>
      <c r="D90">
        <v>0</v>
      </c>
      <c r="E90">
        <v>86</v>
      </c>
      <c r="F90">
        <v>804</v>
      </c>
      <c r="G90">
        <v>0</v>
      </c>
      <c r="H90" s="2">
        <v>44863.541354166664</v>
      </c>
      <c r="I90" t="s">
        <v>384</v>
      </c>
      <c r="J90" t="s">
        <v>370</v>
      </c>
      <c r="K90" t="s">
        <v>367</v>
      </c>
      <c r="L90">
        <v>1</v>
      </c>
      <c r="M90">
        <v>1</v>
      </c>
      <c r="N90">
        <v>32</v>
      </c>
      <c r="O90">
        <v>2</v>
      </c>
      <c r="P90">
        <v>1</v>
      </c>
      <c r="V90">
        <v>1</v>
      </c>
      <c r="X90">
        <v>3</v>
      </c>
      <c r="Y90">
        <v>1</v>
      </c>
      <c r="Z90">
        <v>2</v>
      </c>
      <c r="AA90">
        <v>3</v>
      </c>
      <c r="AB90" t="s">
        <v>374</v>
      </c>
      <c r="AC90">
        <v>3</v>
      </c>
      <c r="AD90">
        <v>2</v>
      </c>
      <c r="AE90">
        <v>1</v>
      </c>
      <c r="AF90">
        <v>16</v>
      </c>
      <c r="AG90">
        <v>1</v>
      </c>
      <c r="AH90">
        <v>1</v>
      </c>
      <c r="AI90">
        <v>1</v>
      </c>
      <c r="AJ90">
        <v>1</v>
      </c>
      <c r="AK90">
        <v>1</v>
      </c>
      <c r="AL90">
        <v>1</v>
      </c>
      <c r="AM90">
        <v>2</v>
      </c>
      <c r="AN90">
        <v>1</v>
      </c>
      <c r="AO90">
        <v>1</v>
      </c>
      <c r="AP90">
        <v>1</v>
      </c>
      <c r="AQ90">
        <v>2</v>
      </c>
      <c r="AR90">
        <v>7</v>
      </c>
      <c r="AS90">
        <v>1</v>
      </c>
      <c r="AT90">
        <v>1</v>
      </c>
      <c r="AU90">
        <v>5</v>
      </c>
      <c r="AV90">
        <v>1</v>
      </c>
      <c r="AW90">
        <v>1</v>
      </c>
      <c r="AX90">
        <v>3</v>
      </c>
      <c r="AY90">
        <v>6</v>
      </c>
      <c r="AZ90">
        <v>1</v>
      </c>
      <c r="BA90">
        <v>1</v>
      </c>
      <c r="BB90">
        <v>5</v>
      </c>
      <c r="BC90">
        <v>4</v>
      </c>
      <c r="BD90">
        <v>1</v>
      </c>
      <c r="BE90">
        <v>7</v>
      </c>
      <c r="BF90">
        <v>3</v>
      </c>
      <c r="BG90">
        <v>1</v>
      </c>
      <c r="BH90">
        <v>3</v>
      </c>
      <c r="BI90">
        <v>7</v>
      </c>
      <c r="BJ90">
        <v>7</v>
      </c>
      <c r="BK90">
        <v>7</v>
      </c>
      <c r="BL90">
        <v>7</v>
      </c>
      <c r="BM90">
        <v>1</v>
      </c>
      <c r="BN90">
        <v>2</v>
      </c>
      <c r="BO90">
        <v>7</v>
      </c>
      <c r="BP90">
        <v>1</v>
      </c>
      <c r="BQ90">
        <v>3</v>
      </c>
      <c r="BR90">
        <v>3</v>
      </c>
      <c r="BS90">
        <v>2</v>
      </c>
      <c r="BT90">
        <v>2</v>
      </c>
      <c r="BU90">
        <v>5</v>
      </c>
      <c r="BV90">
        <v>2</v>
      </c>
      <c r="BW90">
        <v>3</v>
      </c>
      <c r="BX90">
        <v>1</v>
      </c>
      <c r="BY90">
        <v>2</v>
      </c>
      <c r="BZ90">
        <v>1</v>
      </c>
      <c r="CA90">
        <v>2</v>
      </c>
      <c r="CB90">
        <v>2</v>
      </c>
      <c r="CC90">
        <v>1</v>
      </c>
      <c r="CD90">
        <v>2</v>
      </c>
      <c r="CE90">
        <v>2</v>
      </c>
      <c r="CF90">
        <v>1</v>
      </c>
      <c r="CG90">
        <v>2</v>
      </c>
      <c r="CH90">
        <v>1</v>
      </c>
      <c r="CI90">
        <v>2</v>
      </c>
      <c r="DT90">
        <v>166</v>
      </c>
      <c r="DX90">
        <f t="shared" si="110"/>
        <v>1</v>
      </c>
      <c r="DY90">
        <f t="shared" si="111"/>
        <v>1</v>
      </c>
      <c r="DZ90">
        <f t="shared" si="112"/>
        <v>1</v>
      </c>
      <c r="EA90">
        <f t="shared" si="113"/>
        <v>1</v>
      </c>
      <c r="EB90">
        <f t="shared" si="114"/>
        <v>1</v>
      </c>
      <c r="EC90">
        <f t="shared" si="115"/>
        <v>2</v>
      </c>
      <c r="ED90">
        <f t="shared" si="116"/>
        <v>1</v>
      </c>
      <c r="EE90">
        <f t="shared" si="117"/>
        <v>1</v>
      </c>
      <c r="EF90">
        <f t="shared" si="118"/>
        <v>7</v>
      </c>
      <c r="EG90">
        <f t="shared" si="119"/>
        <v>2</v>
      </c>
      <c r="EH90">
        <f t="shared" si="196"/>
        <v>1</v>
      </c>
      <c r="EI90">
        <f t="shared" si="121"/>
        <v>1</v>
      </c>
      <c r="EJ90">
        <f t="shared" si="197"/>
        <v>1</v>
      </c>
      <c r="EK90">
        <f t="shared" si="198"/>
        <v>5</v>
      </c>
      <c r="EL90">
        <f t="shared" si="199"/>
        <v>1</v>
      </c>
      <c r="EM90">
        <f t="shared" si="200"/>
        <v>1</v>
      </c>
      <c r="EN90">
        <f t="shared" si="201"/>
        <v>3</v>
      </c>
      <c r="EO90">
        <f t="shared" si="202"/>
        <v>6</v>
      </c>
      <c r="EP90">
        <f t="shared" si="203"/>
        <v>1</v>
      </c>
      <c r="EQ90">
        <f t="shared" si="122"/>
        <v>7</v>
      </c>
      <c r="ER90">
        <f t="shared" si="105"/>
        <v>5</v>
      </c>
      <c r="ES90">
        <f t="shared" si="123"/>
        <v>4</v>
      </c>
      <c r="ET90">
        <f t="shared" si="106"/>
        <v>1</v>
      </c>
      <c r="EU90">
        <f t="shared" si="107"/>
        <v>7</v>
      </c>
      <c r="EV90">
        <f t="shared" si="108"/>
        <v>3</v>
      </c>
      <c r="EW90">
        <f t="shared" si="124"/>
        <v>7</v>
      </c>
      <c r="EX90">
        <f t="shared" si="125"/>
        <v>5</v>
      </c>
      <c r="EY90">
        <f t="shared" si="126"/>
        <v>1</v>
      </c>
      <c r="EZ90">
        <f t="shared" si="127"/>
        <v>1</v>
      </c>
      <c r="FA90">
        <f t="shared" si="128"/>
        <v>1</v>
      </c>
      <c r="FB90">
        <f t="shared" si="129"/>
        <v>1</v>
      </c>
      <c r="FC90">
        <f t="shared" si="109"/>
        <v>1</v>
      </c>
      <c r="FD90">
        <f t="shared" si="130"/>
        <v>6</v>
      </c>
      <c r="FE90">
        <f t="shared" si="131"/>
        <v>1</v>
      </c>
      <c r="FF90">
        <f t="shared" si="132"/>
        <v>7</v>
      </c>
      <c r="FG90">
        <f t="shared" si="133"/>
        <v>5</v>
      </c>
      <c r="FI90">
        <f t="shared" si="195"/>
        <v>3</v>
      </c>
      <c r="FJ90">
        <f t="shared" si="134"/>
        <v>2</v>
      </c>
      <c r="FK90">
        <f t="shared" si="135"/>
        <v>2</v>
      </c>
      <c r="FL90">
        <f t="shared" si="136"/>
        <v>1</v>
      </c>
      <c r="FM90">
        <f t="shared" si="137"/>
        <v>2</v>
      </c>
      <c r="FN90">
        <f t="shared" si="138"/>
        <v>3</v>
      </c>
      <c r="FO90">
        <f t="shared" si="139"/>
        <v>1</v>
      </c>
      <c r="FP90">
        <f t="shared" si="140"/>
        <v>2</v>
      </c>
      <c r="FQ90">
        <f t="shared" si="141"/>
        <v>1</v>
      </c>
      <c r="FR90">
        <f t="shared" si="142"/>
        <v>2</v>
      </c>
      <c r="FS90">
        <f t="shared" si="143"/>
        <v>2</v>
      </c>
      <c r="FT90">
        <f t="shared" si="144"/>
        <v>1</v>
      </c>
      <c r="FU90">
        <f t="shared" si="145"/>
        <v>2</v>
      </c>
      <c r="FV90">
        <f t="shared" si="146"/>
        <v>2</v>
      </c>
      <c r="FW90">
        <f t="shared" si="147"/>
        <v>1</v>
      </c>
      <c r="FX90">
        <f t="shared" si="148"/>
        <v>2</v>
      </c>
      <c r="FY90">
        <f t="shared" si="149"/>
        <v>1</v>
      </c>
      <c r="FZ90">
        <f t="shared" si="150"/>
        <v>2</v>
      </c>
      <c r="HN90" s="10">
        <f t="shared" si="186"/>
        <v>2.0555555555555554</v>
      </c>
      <c r="HO90" s="10">
        <f t="shared" si="187"/>
        <v>3.5555555555555554</v>
      </c>
      <c r="HP90" s="10">
        <f t="shared" si="188"/>
        <v>1.7777777777777777</v>
      </c>
      <c r="HQ90" s="10"/>
      <c r="HR90" s="10"/>
      <c r="HS90" s="10"/>
      <c r="HT90" s="10"/>
    </row>
    <row r="91" spans="1:228" x14ac:dyDescent="0.35">
      <c r="A91">
        <v>76</v>
      </c>
      <c r="B91" s="2">
        <v>44959.245740740742</v>
      </c>
      <c r="C91" s="2">
        <v>44959.251423611109</v>
      </c>
      <c r="D91">
        <v>0</v>
      </c>
      <c r="E91">
        <v>86</v>
      </c>
      <c r="F91">
        <v>491</v>
      </c>
      <c r="G91">
        <v>0</v>
      </c>
      <c r="H91" s="2">
        <v>44962.251446759263</v>
      </c>
      <c r="I91" t="s">
        <v>462</v>
      </c>
      <c r="J91" t="s">
        <v>370</v>
      </c>
      <c r="K91" t="s">
        <v>367</v>
      </c>
      <c r="L91">
        <v>0.80000001192092896</v>
      </c>
      <c r="M91">
        <v>1</v>
      </c>
      <c r="N91">
        <v>37</v>
      </c>
      <c r="O91">
        <v>2</v>
      </c>
      <c r="P91">
        <v>1</v>
      </c>
      <c r="V91">
        <v>1</v>
      </c>
      <c r="X91">
        <v>2</v>
      </c>
      <c r="Y91">
        <v>1</v>
      </c>
      <c r="Z91">
        <v>5</v>
      </c>
      <c r="AA91">
        <v>4</v>
      </c>
      <c r="AB91">
        <v>1</v>
      </c>
      <c r="AC91">
        <v>5</v>
      </c>
      <c r="AD91">
        <v>13</v>
      </c>
      <c r="AE91">
        <v>3</v>
      </c>
      <c r="AF91">
        <v>1</v>
      </c>
      <c r="AG91">
        <v>1</v>
      </c>
      <c r="AH91">
        <v>1</v>
      </c>
      <c r="AI91">
        <v>1</v>
      </c>
      <c r="AJ91">
        <v>1</v>
      </c>
      <c r="AK91">
        <v>1</v>
      </c>
      <c r="AL91">
        <v>1</v>
      </c>
      <c r="AM91">
        <v>1</v>
      </c>
      <c r="AN91">
        <v>1</v>
      </c>
      <c r="AO91">
        <v>1</v>
      </c>
      <c r="AP91">
        <v>7</v>
      </c>
      <c r="AQ91">
        <v>1</v>
      </c>
      <c r="AR91">
        <v>7</v>
      </c>
      <c r="AS91">
        <v>1</v>
      </c>
      <c r="AT91">
        <v>1</v>
      </c>
      <c r="AU91">
        <v>1</v>
      </c>
      <c r="AV91">
        <v>1</v>
      </c>
      <c r="AW91">
        <v>1</v>
      </c>
      <c r="AX91">
        <v>1</v>
      </c>
      <c r="AY91">
        <v>1</v>
      </c>
      <c r="AZ91">
        <v>1</v>
      </c>
      <c r="BA91">
        <v>7</v>
      </c>
      <c r="BB91">
        <v>1</v>
      </c>
      <c r="BC91">
        <v>7</v>
      </c>
      <c r="BD91">
        <v>1</v>
      </c>
      <c r="BE91">
        <v>1</v>
      </c>
      <c r="BF91">
        <v>1</v>
      </c>
      <c r="BG91">
        <v>7</v>
      </c>
      <c r="BH91">
        <v>7</v>
      </c>
      <c r="BI91">
        <v>7</v>
      </c>
      <c r="BJ91">
        <v>7</v>
      </c>
      <c r="BK91">
        <v>7</v>
      </c>
      <c r="BL91">
        <v>7</v>
      </c>
      <c r="BM91">
        <v>1</v>
      </c>
      <c r="BN91">
        <v>7</v>
      </c>
      <c r="BO91">
        <v>7</v>
      </c>
      <c r="BP91">
        <v>7</v>
      </c>
      <c r="BQ91">
        <v>7</v>
      </c>
      <c r="BR91">
        <v>5</v>
      </c>
      <c r="BS91">
        <v>1</v>
      </c>
      <c r="BT91">
        <v>2</v>
      </c>
      <c r="BU91">
        <v>5</v>
      </c>
      <c r="BV91">
        <v>2</v>
      </c>
      <c r="BW91">
        <v>5</v>
      </c>
      <c r="BX91">
        <v>2</v>
      </c>
      <c r="BY91">
        <v>1</v>
      </c>
      <c r="BZ91">
        <v>1</v>
      </c>
      <c r="CA91">
        <v>1</v>
      </c>
      <c r="CB91">
        <v>2</v>
      </c>
      <c r="CC91">
        <v>1</v>
      </c>
      <c r="CD91">
        <v>2</v>
      </c>
      <c r="CE91">
        <v>1</v>
      </c>
      <c r="CF91">
        <v>1</v>
      </c>
      <c r="CG91">
        <v>1</v>
      </c>
      <c r="CH91">
        <v>1</v>
      </c>
      <c r="CI91">
        <v>2</v>
      </c>
      <c r="DT91">
        <v>171</v>
      </c>
      <c r="DX91">
        <f t="shared" si="110"/>
        <v>1</v>
      </c>
      <c r="DY91">
        <f t="shared" si="111"/>
        <v>1</v>
      </c>
      <c r="DZ91">
        <f t="shared" si="112"/>
        <v>1</v>
      </c>
      <c r="EA91">
        <f t="shared" si="113"/>
        <v>1</v>
      </c>
      <c r="EB91">
        <f t="shared" si="114"/>
        <v>1</v>
      </c>
      <c r="EC91">
        <f t="shared" si="115"/>
        <v>1</v>
      </c>
      <c r="ED91">
        <f t="shared" si="116"/>
        <v>1</v>
      </c>
      <c r="EE91">
        <f t="shared" si="117"/>
        <v>1</v>
      </c>
      <c r="EF91">
        <f t="shared" si="118"/>
        <v>1</v>
      </c>
      <c r="EG91">
        <f t="shared" si="119"/>
        <v>1</v>
      </c>
      <c r="EH91">
        <f t="shared" si="196"/>
        <v>1</v>
      </c>
      <c r="EI91">
        <f t="shared" si="121"/>
        <v>1</v>
      </c>
      <c r="EJ91">
        <f t="shared" si="197"/>
        <v>1</v>
      </c>
      <c r="EK91">
        <f t="shared" si="198"/>
        <v>1</v>
      </c>
      <c r="EL91">
        <f t="shared" si="199"/>
        <v>1</v>
      </c>
      <c r="EM91">
        <f t="shared" si="200"/>
        <v>1</v>
      </c>
      <c r="EN91">
        <f t="shared" si="201"/>
        <v>1</v>
      </c>
      <c r="EO91">
        <f t="shared" si="202"/>
        <v>1</v>
      </c>
      <c r="EP91">
        <f t="shared" si="203"/>
        <v>1</v>
      </c>
      <c r="EQ91">
        <f t="shared" si="122"/>
        <v>1</v>
      </c>
      <c r="ER91">
        <f t="shared" si="105"/>
        <v>1</v>
      </c>
      <c r="ES91">
        <f>8-BC91</f>
        <v>1</v>
      </c>
      <c r="ET91">
        <f t="shared" si="106"/>
        <v>1</v>
      </c>
      <c r="EU91">
        <f t="shared" si="107"/>
        <v>1</v>
      </c>
      <c r="EV91">
        <f t="shared" si="108"/>
        <v>1</v>
      </c>
      <c r="EW91">
        <f t="shared" si="124"/>
        <v>1</v>
      </c>
      <c r="EX91">
        <f t="shared" si="125"/>
        <v>1</v>
      </c>
      <c r="EY91">
        <f t="shared" si="126"/>
        <v>1</v>
      </c>
      <c r="EZ91">
        <f t="shared" si="127"/>
        <v>1</v>
      </c>
      <c r="FA91">
        <f t="shared" si="128"/>
        <v>1</v>
      </c>
      <c r="FB91">
        <f t="shared" si="129"/>
        <v>1</v>
      </c>
      <c r="FC91">
        <f t="shared" si="109"/>
        <v>1</v>
      </c>
      <c r="FD91">
        <f t="shared" si="130"/>
        <v>1</v>
      </c>
      <c r="FE91">
        <f t="shared" si="131"/>
        <v>1</v>
      </c>
      <c r="FF91">
        <f t="shared" si="132"/>
        <v>1</v>
      </c>
      <c r="FG91">
        <f t="shared" si="133"/>
        <v>1</v>
      </c>
      <c r="FI91">
        <f t="shared" si="195"/>
        <v>1</v>
      </c>
      <c r="FJ91">
        <f t="shared" si="134"/>
        <v>1</v>
      </c>
      <c r="FK91">
        <f t="shared" si="135"/>
        <v>2</v>
      </c>
      <c r="FL91">
        <f t="shared" si="136"/>
        <v>1</v>
      </c>
      <c r="FM91">
        <f t="shared" si="137"/>
        <v>2</v>
      </c>
      <c r="FN91">
        <f t="shared" si="138"/>
        <v>1</v>
      </c>
      <c r="FO91">
        <f t="shared" si="139"/>
        <v>2</v>
      </c>
      <c r="FP91">
        <f t="shared" si="140"/>
        <v>1</v>
      </c>
      <c r="FQ91">
        <f t="shared" si="141"/>
        <v>1</v>
      </c>
      <c r="FR91">
        <f t="shared" si="142"/>
        <v>1</v>
      </c>
      <c r="FS91">
        <f t="shared" si="143"/>
        <v>2</v>
      </c>
      <c r="FT91">
        <f t="shared" si="144"/>
        <v>1</v>
      </c>
      <c r="FU91">
        <f t="shared" si="145"/>
        <v>2</v>
      </c>
      <c r="FV91">
        <f t="shared" si="146"/>
        <v>1</v>
      </c>
      <c r="FW91">
        <f t="shared" si="147"/>
        <v>1</v>
      </c>
      <c r="FX91">
        <f t="shared" si="148"/>
        <v>1</v>
      </c>
      <c r="FY91">
        <f t="shared" si="149"/>
        <v>1</v>
      </c>
      <c r="FZ91">
        <f t="shared" si="150"/>
        <v>2</v>
      </c>
      <c r="HN91" s="10">
        <f t="shared" si="186"/>
        <v>1</v>
      </c>
      <c r="HO91" s="10">
        <f t="shared" si="187"/>
        <v>1</v>
      </c>
      <c r="HP91" s="10">
        <f t="shared" si="188"/>
        <v>1.3333333333333333</v>
      </c>
      <c r="HQ91" s="10"/>
      <c r="HR91" s="10"/>
      <c r="HS91" s="10"/>
      <c r="HT91" s="10"/>
    </row>
    <row r="92" spans="1:228" x14ac:dyDescent="0.35">
      <c r="A92">
        <v>100</v>
      </c>
      <c r="B92" s="2">
        <v>44979.124166666668</v>
      </c>
      <c r="C92" s="2">
        <v>44979.132754629631</v>
      </c>
      <c r="D92">
        <v>0</v>
      </c>
      <c r="E92">
        <v>90</v>
      </c>
      <c r="F92">
        <v>742</v>
      </c>
      <c r="G92">
        <v>0</v>
      </c>
      <c r="H92" s="2">
        <v>44982.132777777777</v>
      </c>
      <c r="I92" t="s">
        <v>489</v>
      </c>
      <c r="J92" t="s">
        <v>370</v>
      </c>
      <c r="K92" t="s">
        <v>367</v>
      </c>
      <c r="L92">
        <v>1</v>
      </c>
      <c r="M92">
        <v>1</v>
      </c>
      <c r="N92">
        <v>66</v>
      </c>
      <c r="O92">
        <v>1</v>
      </c>
      <c r="P92">
        <v>1</v>
      </c>
      <c r="V92">
        <v>1</v>
      </c>
      <c r="X92">
        <v>3</v>
      </c>
      <c r="Y92">
        <v>1</v>
      </c>
      <c r="Z92">
        <v>15</v>
      </c>
      <c r="AA92">
        <v>6</v>
      </c>
      <c r="AB92" t="s">
        <v>390</v>
      </c>
      <c r="AC92">
        <v>5</v>
      </c>
      <c r="AD92">
        <v>30</v>
      </c>
      <c r="AE92">
        <v>1</v>
      </c>
      <c r="AF92">
        <v>15</v>
      </c>
      <c r="AG92">
        <v>1</v>
      </c>
      <c r="AH92">
        <v>5</v>
      </c>
      <c r="AI92">
        <v>5</v>
      </c>
      <c r="AJ92">
        <v>5</v>
      </c>
      <c r="AK92">
        <v>4</v>
      </c>
      <c r="AL92">
        <v>4</v>
      </c>
      <c r="AM92">
        <v>5</v>
      </c>
      <c r="AN92">
        <v>3</v>
      </c>
      <c r="AO92">
        <v>4</v>
      </c>
      <c r="AP92">
        <v>3</v>
      </c>
      <c r="AQ92">
        <v>5</v>
      </c>
      <c r="AR92">
        <v>4</v>
      </c>
      <c r="AS92">
        <v>3</v>
      </c>
      <c r="AT92">
        <v>5</v>
      </c>
      <c r="AU92">
        <v>3</v>
      </c>
      <c r="AV92">
        <v>5</v>
      </c>
      <c r="AW92">
        <v>5</v>
      </c>
      <c r="AX92">
        <v>3</v>
      </c>
      <c r="AY92">
        <v>3</v>
      </c>
      <c r="AZ92">
        <v>5</v>
      </c>
      <c r="BA92">
        <v>3</v>
      </c>
      <c r="BB92">
        <v>5</v>
      </c>
      <c r="BC92">
        <v>4</v>
      </c>
      <c r="BD92">
        <v>5</v>
      </c>
      <c r="BE92">
        <v>5</v>
      </c>
      <c r="BF92">
        <v>5</v>
      </c>
      <c r="BG92">
        <v>3</v>
      </c>
      <c r="BH92">
        <v>3</v>
      </c>
      <c r="BI92">
        <v>4</v>
      </c>
      <c r="BJ92">
        <v>5</v>
      </c>
      <c r="BK92">
        <v>4</v>
      </c>
      <c r="BL92">
        <v>5</v>
      </c>
      <c r="BM92">
        <v>5</v>
      </c>
      <c r="BN92">
        <v>3</v>
      </c>
      <c r="BO92">
        <v>3</v>
      </c>
      <c r="BP92">
        <v>3</v>
      </c>
      <c r="BQ92">
        <v>4</v>
      </c>
      <c r="BR92">
        <v>2</v>
      </c>
      <c r="BS92">
        <v>2</v>
      </c>
      <c r="BT92">
        <v>3</v>
      </c>
      <c r="BU92">
        <v>3</v>
      </c>
      <c r="BV92">
        <v>2</v>
      </c>
      <c r="BW92">
        <v>2</v>
      </c>
      <c r="BX92">
        <v>2</v>
      </c>
      <c r="BY92">
        <v>3</v>
      </c>
      <c r="BZ92">
        <v>1</v>
      </c>
      <c r="CA92">
        <v>1</v>
      </c>
      <c r="CB92">
        <v>1</v>
      </c>
      <c r="CC92">
        <v>2</v>
      </c>
      <c r="CD92">
        <v>2</v>
      </c>
      <c r="CE92">
        <v>2</v>
      </c>
      <c r="CF92">
        <v>2</v>
      </c>
      <c r="CG92">
        <v>1</v>
      </c>
      <c r="CH92">
        <v>1</v>
      </c>
      <c r="CI92">
        <v>1</v>
      </c>
      <c r="CJ92">
        <v>2</v>
      </c>
      <c r="CK92">
        <v>2</v>
      </c>
      <c r="CL92">
        <v>5</v>
      </c>
      <c r="CM92">
        <v>3</v>
      </c>
      <c r="CN92">
        <v>2</v>
      </c>
      <c r="CO92">
        <v>5</v>
      </c>
      <c r="CP92">
        <v>5</v>
      </c>
      <c r="CQ92">
        <v>2</v>
      </c>
      <c r="CR92">
        <v>5</v>
      </c>
      <c r="CS92">
        <v>4</v>
      </c>
      <c r="CT92">
        <v>5</v>
      </c>
      <c r="CU92">
        <v>5</v>
      </c>
      <c r="CV92">
        <v>2</v>
      </c>
      <c r="CW92">
        <v>3</v>
      </c>
      <c r="CX92">
        <v>5</v>
      </c>
      <c r="CY92">
        <v>3</v>
      </c>
      <c r="CZ92">
        <v>2</v>
      </c>
      <c r="DA92">
        <v>4</v>
      </c>
      <c r="DT92">
        <v>262</v>
      </c>
      <c r="DX92">
        <f t="shared" si="110"/>
        <v>5</v>
      </c>
      <c r="DY92">
        <f t="shared" si="111"/>
        <v>5</v>
      </c>
      <c r="DZ92">
        <f t="shared" si="112"/>
        <v>5</v>
      </c>
      <c r="EA92">
        <f t="shared" si="113"/>
        <v>4</v>
      </c>
      <c r="EB92">
        <f t="shared" si="114"/>
        <v>4</v>
      </c>
      <c r="EC92">
        <f t="shared" si="115"/>
        <v>5</v>
      </c>
      <c r="ED92">
        <f t="shared" si="116"/>
        <v>3</v>
      </c>
      <c r="EE92">
        <f t="shared" si="117"/>
        <v>4</v>
      </c>
      <c r="EF92">
        <f t="shared" si="118"/>
        <v>5</v>
      </c>
      <c r="EG92">
        <f t="shared" si="119"/>
        <v>5</v>
      </c>
      <c r="EH92">
        <f t="shared" si="196"/>
        <v>4</v>
      </c>
      <c r="EI92">
        <f t="shared" si="121"/>
        <v>3</v>
      </c>
      <c r="EJ92">
        <f t="shared" si="197"/>
        <v>5</v>
      </c>
      <c r="EK92">
        <f t="shared" si="198"/>
        <v>3</v>
      </c>
      <c r="EL92">
        <f t="shared" si="199"/>
        <v>5</v>
      </c>
      <c r="EM92">
        <f t="shared" si="200"/>
        <v>5</v>
      </c>
      <c r="EN92">
        <f t="shared" si="201"/>
        <v>3</v>
      </c>
      <c r="EO92">
        <f t="shared" si="202"/>
        <v>3</v>
      </c>
      <c r="EP92">
        <f t="shared" si="203"/>
        <v>5</v>
      </c>
      <c r="EQ92">
        <f t="shared" si="122"/>
        <v>5</v>
      </c>
      <c r="ER92">
        <f t="shared" si="105"/>
        <v>5</v>
      </c>
      <c r="ES92">
        <f t="shared" si="123"/>
        <v>4</v>
      </c>
      <c r="ET92">
        <f t="shared" si="106"/>
        <v>5</v>
      </c>
      <c r="EU92">
        <f t="shared" si="107"/>
        <v>5</v>
      </c>
      <c r="EV92">
        <f t="shared" si="108"/>
        <v>5</v>
      </c>
      <c r="EW92">
        <f t="shared" si="124"/>
        <v>5</v>
      </c>
      <c r="EX92">
        <f t="shared" si="125"/>
        <v>5</v>
      </c>
      <c r="EY92">
        <f t="shared" si="126"/>
        <v>4</v>
      </c>
      <c r="EZ92">
        <f t="shared" si="127"/>
        <v>3</v>
      </c>
      <c r="FA92">
        <f t="shared" si="128"/>
        <v>4</v>
      </c>
      <c r="FB92">
        <f t="shared" si="129"/>
        <v>3</v>
      </c>
      <c r="FC92">
        <f t="shared" si="109"/>
        <v>5</v>
      </c>
      <c r="FD92">
        <f t="shared" si="130"/>
        <v>5</v>
      </c>
      <c r="FE92">
        <f t="shared" si="131"/>
        <v>5</v>
      </c>
      <c r="FF92">
        <f t="shared" si="132"/>
        <v>5</v>
      </c>
      <c r="FG92">
        <f t="shared" si="133"/>
        <v>4</v>
      </c>
      <c r="FI92">
        <f t="shared" si="195"/>
        <v>4</v>
      </c>
      <c r="FJ92">
        <f t="shared" si="134"/>
        <v>2</v>
      </c>
      <c r="FK92">
        <f t="shared" si="135"/>
        <v>3</v>
      </c>
      <c r="FL92">
        <f t="shared" si="136"/>
        <v>3</v>
      </c>
      <c r="FM92">
        <f t="shared" si="137"/>
        <v>2</v>
      </c>
      <c r="FN92">
        <f t="shared" si="138"/>
        <v>4</v>
      </c>
      <c r="FO92">
        <f t="shared" si="139"/>
        <v>2</v>
      </c>
      <c r="FP92">
        <f t="shared" si="140"/>
        <v>3</v>
      </c>
      <c r="FQ92">
        <f t="shared" si="141"/>
        <v>1</v>
      </c>
      <c r="FR92">
        <f t="shared" si="142"/>
        <v>1</v>
      </c>
      <c r="FS92">
        <f t="shared" si="143"/>
        <v>1</v>
      </c>
      <c r="FT92">
        <f t="shared" si="144"/>
        <v>2</v>
      </c>
      <c r="FU92">
        <f t="shared" si="145"/>
        <v>2</v>
      </c>
      <c r="FV92">
        <f t="shared" si="146"/>
        <v>2</v>
      </c>
      <c r="FW92">
        <f t="shared" si="147"/>
        <v>2</v>
      </c>
      <c r="FX92">
        <f t="shared" si="148"/>
        <v>1</v>
      </c>
      <c r="FY92">
        <f t="shared" si="149"/>
        <v>1</v>
      </c>
      <c r="FZ92">
        <f t="shared" si="150"/>
        <v>1</v>
      </c>
      <c r="GB92">
        <f>CJ92</f>
        <v>2</v>
      </c>
      <c r="GC92">
        <f t="shared" si="152"/>
        <v>2</v>
      </c>
      <c r="GD92">
        <f t="shared" si="153"/>
        <v>5</v>
      </c>
      <c r="GE92">
        <f t="shared" si="154"/>
        <v>3</v>
      </c>
      <c r="GF92">
        <f t="shared" si="155"/>
        <v>2</v>
      </c>
      <c r="GG92">
        <f t="shared" si="156"/>
        <v>5</v>
      </c>
      <c r="GH92">
        <f t="shared" si="157"/>
        <v>5</v>
      </c>
      <c r="GI92">
        <f t="shared" si="158"/>
        <v>2</v>
      </c>
      <c r="GJ92">
        <f t="shared" si="159"/>
        <v>5</v>
      </c>
      <c r="GK92">
        <f t="shared" si="160"/>
        <v>4</v>
      </c>
      <c r="GL92">
        <f t="shared" ref="GL92:GL93" si="204">CT92</f>
        <v>5</v>
      </c>
      <c r="GM92">
        <f t="shared" si="161"/>
        <v>5</v>
      </c>
      <c r="GN92">
        <f t="shared" si="162"/>
        <v>2</v>
      </c>
      <c r="GO92">
        <f t="shared" si="163"/>
        <v>3</v>
      </c>
      <c r="GP92">
        <f t="shared" si="164"/>
        <v>5</v>
      </c>
      <c r="GQ92">
        <f t="shared" si="165"/>
        <v>3</v>
      </c>
      <c r="GR92">
        <f t="shared" si="166"/>
        <v>2</v>
      </c>
      <c r="GS92">
        <f t="shared" si="167"/>
        <v>4</v>
      </c>
      <c r="HN92" s="10">
        <f t="shared" si="186"/>
        <v>4.2222222222222223</v>
      </c>
      <c r="HO92" s="10">
        <f t="shared" si="187"/>
        <v>4.5555555555555554</v>
      </c>
      <c r="HP92" s="10">
        <f t="shared" si="188"/>
        <v>2.0555555555555554</v>
      </c>
      <c r="HQ92" s="10">
        <f t="shared" si="189"/>
        <v>3.1666666666666665</v>
      </c>
      <c r="HR92" s="10">
        <f t="shared" si="190"/>
        <v>2.6666666666666665</v>
      </c>
      <c r="HS92" s="10">
        <f>AVERAGE($GD92,$GG92,$GJ92,$GM92,$GP92)</f>
        <v>5</v>
      </c>
      <c r="HT92" s="10">
        <f t="shared" si="191"/>
        <v>4.833333333333333</v>
      </c>
    </row>
    <row r="93" spans="1:228" x14ac:dyDescent="0.35">
      <c r="A93">
        <v>67</v>
      </c>
      <c r="B93" s="2">
        <v>44956.510891203703</v>
      </c>
      <c r="C93" s="2">
        <v>44959.507569444446</v>
      </c>
      <c r="D93">
        <v>0</v>
      </c>
      <c r="E93">
        <v>100</v>
      </c>
      <c r="F93">
        <v>258912</v>
      </c>
      <c r="G93">
        <v>1</v>
      </c>
      <c r="H93" s="2">
        <v>44959.507581018515</v>
      </c>
      <c r="I93" t="s">
        <v>452</v>
      </c>
      <c r="J93" t="s">
        <v>370</v>
      </c>
      <c r="K93" t="s">
        <v>367</v>
      </c>
      <c r="L93">
        <v>0.80000001192092896</v>
      </c>
      <c r="M93">
        <v>1</v>
      </c>
      <c r="N93">
        <v>42</v>
      </c>
      <c r="O93">
        <v>2</v>
      </c>
      <c r="P93">
        <v>1</v>
      </c>
      <c r="V93">
        <v>1</v>
      </c>
      <c r="X93">
        <v>2</v>
      </c>
      <c r="Y93">
        <v>1</v>
      </c>
      <c r="Z93">
        <v>12</v>
      </c>
      <c r="AA93">
        <v>5</v>
      </c>
      <c r="AB93" t="s">
        <v>374</v>
      </c>
      <c r="AC93">
        <v>3</v>
      </c>
      <c r="AD93">
        <v>50</v>
      </c>
      <c r="AE93">
        <v>3</v>
      </c>
      <c r="AF93">
        <v>17</v>
      </c>
      <c r="AG93">
        <v>2</v>
      </c>
      <c r="AH93">
        <v>1</v>
      </c>
      <c r="AI93">
        <v>1</v>
      </c>
      <c r="AJ93">
        <v>1</v>
      </c>
      <c r="AK93">
        <v>1</v>
      </c>
      <c r="AL93">
        <v>1</v>
      </c>
      <c r="AM93">
        <v>1</v>
      </c>
      <c r="AN93">
        <v>1</v>
      </c>
      <c r="AO93">
        <v>1</v>
      </c>
      <c r="AP93">
        <v>7</v>
      </c>
      <c r="AQ93">
        <v>4</v>
      </c>
      <c r="AR93">
        <v>7</v>
      </c>
      <c r="AS93">
        <v>1</v>
      </c>
      <c r="AT93">
        <v>1</v>
      </c>
      <c r="AU93">
        <v>1</v>
      </c>
      <c r="AV93">
        <v>1</v>
      </c>
      <c r="AW93">
        <v>1</v>
      </c>
      <c r="AX93">
        <v>1</v>
      </c>
      <c r="AY93">
        <v>1</v>
      </c>
      <c r="AZ93">
        <v>1</v>
      </c>
      <c r="BA93">
        <v>7</v>
      </c>
      <c r="BB93">
        <v>1</v>
      </c>
      <c r="BC93">
        <v>6</v>
      </c>
      <c r="BD93">
        <v>2</v>
      </c>
      <c r="BE93">
        <v>1</v>
      </c>
      <c r="BF93">
        <v>1</v>
      </c>
      <c r="BG93">
        <v>7</v>
      </c>
      <c r="BH93">
        <v>7</v>
      </c>
      <c r="BI93">
        <v>7</v>
      </c>
      <c r="BJ93">
        <v>7</v>
      </c>
      <c r="BK93">
        <v>6</v>
      </c>
      <c r="BL93">
        <v>6</v>
      </c>
      <c r="BM93">
        <v>2</v>
      </c>
      <c r="BN93">
        <v>4</v>
      </c>
      <c r="BO93">
        <v>3</v>
      </c>
      <c r="BP93">
        <v>7</v>
      </c>
      <c r="BQ93">
        <v>6</v>
      </c>
      <c r="BR93">
        <v>4</v>
      </c>
      <c r="BS93">
        <v>1</v>
      </c>
      <c r="BT93">
        <v>2</v>
      </c>
      <c r="BU93">
        <v>2</v>
      </c>
      <c r="BV93">
        <v>2</v>
      </c>
      <c r="BW93">
        <v>2</v>
      </c>
      <c r="BX93">
        <v>1</v>
      </c>
      <c r="BY93">
        <v>1</v>
      </c>
      <c r="BZ93">
        <v>1</v>
      </c>
      <c r="CA93">
        <v>1</v>
      </c>
      <c r="CB93">
        <v>1</v>
      </c>
      <c r="CC93">
        <v>1</v>
      </c>
      <c r="CD93">
        <v>1</v>
      </c>
      <c r="CE93">
        <v>1</v>
      </c>
      <c r="CF93">
        <v>1</v>
      </c>
      <c r="CG93">
        <v>1</v>
      </c>
      <c r="CH93">
        <v>1</v>
      </c>
      <c r="CI93">
        <v>1</v>
      </c>
      <c r="CJ93">
        <v>2</v>
      </c>
      <c r="CK93">
        <v>3</v>
      </c>
      <c r="CL93">
        <v>7</v>
      </c>
      <c r="CM93">
        <v>1</v>
      </c>
      <c r="CN93">
        <v>2</v>
      </c>
      <c r="CO93">
        <v>6</v>
      </c>
      <c r="CP93">
        <v>1</v>
      </c>
      <c r="CQ93">
        <v>3</v>
      </c>
      <c r="CR93">
        <v>6</v>
      </c>
      <c r="CS93">
        <v>1</v>
      </c>
      <c r="CT93">
        <v>2</v>
      </c>
      <c r="CU93">
        <v>6</v>
      </c>
      <c r="CV93">
        <v>1</v>
      </c>
      <c r="CW93">
        <v>6</v>
      </c>
      <c r="CX93">
        <v>6</v>
      </c>
      <c r="CY93">
        <v>2</v>
      </c>
      <c r="CZ93">
        <v>3</v>
      </c>
      <c r="DA93">
        <v>3</v>
      </c>
      <c r="DT93">
        <v>223</v>
      </c>
      <c r="DX93">
        <f t="shared" si="110"/>
        <v>1</v>
      </c>
      <c r="DY93">
        <f t="shared" si="111"/>
        <v>1</v>
      </c>
      <c r="DZ93">
        <f t="shared" si="112"/>
        <v>1</v>
      </c>
      <c r="EA93">
        <f t="shared" si="113"/>
        <v>1</v>
      </c>
      <c r="EB93">
        <f t="shared" si="114"/>
        <v>1</v>
      </c>
      <c r="EC93">
        <f t="shared" si="115"/>
        <v>1</v>
      </c>
      <c r="ED93">
        <f t="shared" si="116"/>
        <v>1</v>
      </c>
      <c r="EE93">
        <f t="shared" si="117"/>
        <v>1</v>
      </c>
      <c r="EF93">
        <f t="shared" si="118"/>
        <v>1</v>
      </c>
      <c r="EG93">
        <f t="shared" si="119"/>
        <v>4</v>
      </c>
      <c r="EH93">
        <f t="shared" si="196"/>
        <v>1</v>
      </c>
      <c r="EI93">
        <f t="shared" si="121"/>
        <v>1</v>
      </c>
      <c r="EJ93">
        <f t="shared" si="197"/>
        <v>1</v>
      </c>
      <c r="EK93">
        <f t="shared" si="198"/>
        <v>1</v>
      </c>
      <c r="EL93">
        <f t="shared" si="199"/>
        <v>1</v>
      </c>
      <c r="EM93">
        <f t="shared" si="200"/>
        <v>1</v>
      </c>
      <c r="EN93">
        <f t="shared" si="201"/>
        <v>1</v>
      </c>
      <c r="EO93">
        <f t="shared" si="202"/>
        <v>1</v>
      </c>
      <c r="EP93">
        <f t="shared" si="203"/>
        <v>1</v>
      </c>
      <c r="EQ93">
        <f t="shared" si="122"/>
        <v>1</v>
      </c>
      <c r="ER93">
        <f t="shared" si="105"/>
        <v>1</v>
      </c>
      <c r="ES93">
        <f t="shared" si="123"/>
        <v>2</v>
      </c>
      <c r="ET93">
        <f t="shared" si="106"/>
        <v>2</v>
      </c>
      <c r="EU93">
        <f t="shared" si="107"/>
        <v>1</v>
      </c>
      <c r="EV93">
        <f t="shared" si="108"/>
        <v>1</v>
      </c>
      <c r="EW93">
        <f t="shared" si="124"/>
        <v>1</v>
      </c>
      <c r="EX93">
        <f t="shared" si="125"/>
        <v>1</v>
      </c>
      <c r="EY93">
        <f t="shared" si="126"/>
        <v>1</v>
      </c>
      <c r="EZ93">
        <f t="shared" si="127"/>
        <v>1</v>
      </c>
      <c r="FA93">
        <f t="shared" si="128"/>
        <v>2</v>
      </c>
      <c r="FB93">
        <f t="shared" si="129"/>
        <v>2</v>
      </c>
      <c r="FC93">
        <f t="shared" si="109"/>
        <v>2</v>
      </c>
      <c r="FD93">
        <f t="shared" si="130"/>
        <v>4</v>
      </c>
      <c r="FE93">
        <f t="shared" si="131"/>
        <v>5</v>
      </c>
      <c r="FF93">
        <f t="shared" si="132"/>
        <v>1</v>
      </c>
      <c r="FG93">
        <f t="shared" si="133"/>
        <v>2</v>
      </c>
      <c r="FI93">
        <f t="shared" si="195"/>
        <v>2</v>
      </c>
      <c r="FJ93">
        <f t="shared" si="134"/>
        <v>1</v>
      </c>
      <c r="FK93">
        <f t="shared" si="135"/>
        <v>2</v>
      </c>
      <c r="FL93">
        <f t="shared" si="136"/>
        <v>4</v>
      </c>
      <c r="FM93">
        <f t="shared" si="137"/>
        <v>2</v>
      </c>
      <c r="FN93">
        <f t="shared" si="138"/>
        <v>4</v>
      </c>
      <c r="FO93">
        <f t="shared" si="139"/>
        <v>1</v>
      </c>
      <c r="FP93">
        <f t="shared" si="140"/>
        <v>1</v>
      </c>
      <c r="FQ93">
        <f t="shared" si="141"/>
        <v>1</v>
      </c>
      <c r="FR93">
        <f t="shared" si="142"/>
        <v>1</v>
      </c>
      <c r="FS93">
        <f t="shared" si="143"/>
        <v>1</v>
      </c>
      <c r="FT93">
        <f t="shared" si="144"/>
        <v>1</v>
      </c>
      <c r="FU93">
        <f t="shared" si="145"/>
        <v>1</v>
      </c>
      <c r="FV93">
        <f t="shared" si="146"/>
        <v>1</v>
      </c>
      <c r="FW93">
        <f t="shared" si="147"/>
        <v>1</v>
      </c>
      <c r="FX93">
        <f t="shared" si="148"/>
        <v>1</v>
      </c>
      <c r="FY93">
        <f t="shared" si="149"/>
        <v>1</v>
      </c>
      <c r="FZ93">
        <f t="shared" si="150"/>
        <v>1</v>
      </c>
      <c r="GB93">
        <f t="shared" si="151"/>
        <v>2</v>
      </c>
      <c r="GC93">
        <f t="shared" si="152"/>
        <v>3</v>
      </c>
      <c r="GD93">
        <f t="shared" si="153"/>
        <v>7</v>
      </c>
      <c r="GE93">
        <f t="shared" si="154"/>
        <v>1</v>
      </c>
      <c r="GF93">
        <f t="shared" si="155"/>
        <v>2</v>
      </c>
      <c r="GG93">
        <f t="shared" si="156"/>
        <v>6</v>
      </c>
      <c r="GH93">
        <f t="shared" si="157"/>
        <v>1</v>
      </c>
      <c r="GI93">
        <f t="shared" si="158"/>
        <v>3</v>
      </c>
      <c r="GJ93">
        <f t="shared" si="159"/>
        <v>6</v>
      </c>
      <c r="GK93">
        <f t="shared" si="160"/>
        <v>1</v>
      </c>
      <c r="GL93">
        <f t="shared" si="204"/>
        <v>2</v>
      </c>
      <c r="GM93">
        <f t="shared" si="161"/>
        <v>6</v>
      </c>
      <c r="GN93">
        <f t="shared" si="162"/>
        <v>1</v>
      </c>
      <c r="GO93">
        <f t="shared" si="163"/>
        <v>6</v>
      </c>
      <c r="GP93">
        <f t="shared" si="164"/>
        <v>6</v>
      </c>
      <c r="GQ93">
        <f t="shared" si="165"/>
        <v>2</v>
      </c>
      <c r="GR93">
        <f t="shared" si="166"/>
        <v>3</v>
      </c>
      <c r="GS93">
        <f t="shared" si="167"/>
        <v>3</v>
      </c>
      <c r="HN93" s="10">
        <f t="shared" si="186"/>
        <v>1.1666666666666667</v>
      </c>
      <c r="HO93" s="10">
        <f t="shared" si="187"/>
        <v>1.7222222222222223</v>
      </c>
      <c r="HP93" s="10">
        <f t="shared" si="188"/>
        <v>1.5</v>
      </c>
      <c r="HQ93" s="10">
        <f t="shared" si="189"/>
        <v>1.3333333333333333</v>
      </c>
      <c r="HR93" s="10">
        <f t="shared" si="190"/>
        <v>3.1666666666666665</v>
      </c>
      <c r="HS93" s="10">
        <f t="shared" si="191"/>
        <v>5.666666666666667</v>
      </c>
      <c r="HT93" s="10">
        <f>AVERAGE($GD93,$GG93,$GJ93,$GM93,$GP93)</f>
        <v>6.2</v>
      </c>
    </row>
    <row r="95" spans="1:228" x14ac:dyDescent="0.35">
      <c r="A95">
        <v>69</v>
      </c>
      <c r="B95" s="2">
        <v>44956.594988425924</v>
      </c>
      <c r="C95" s="2">
        <v>44956.599189814813</v>
      </c>
      <c r="D95">
        <v>0</v>
      </c>
      <c r="E95">
        <v>86</v>
      </c>
      <c r="F95">
        <v>363</v>
      </c>
      <c r="G95">
        <v>0</v>
      </c>
      <c r="H95" s="2">
        <v>44959.599247685182</v>
      </c>
      <c r="I95" t="s">
        <v>454</v>
      </c>
      <c r="J95" t="s">
        <v>370</v>
      </c>
      <c r="K95" t="s">
        <v>367</v>
      </c>
      <c r="L95">
        <v>1</v>
      </c>
      <c r="M95">
        <v>1</v>
      </c>
      <c r="N95">
        <v>56</v>
      </c>
      <c r="O95">
        <v>1</v>
      </c>
      <c r="P95">
        <v>1</v>
      </c>
      <c r="V95">
        <v>1</v>
      </c>
      <c r="X95">
        <v>1</v>
      </c>
      <c r="Y95">
        <v>1</v>
      </c>
      <c r="Z95">
        <v>7</v>
      </c>
      <c r="AA95">
        <v>0</v>
      </c>
      <c r="AB95" t="s">
        <v>374</v>
      </c>
      <c r="AC95">
        <v>5</v>
      </c>
      <c r="AD95">
        <v>7</v>
      </c>
      <c r="AE95">
        <v>3</v>
      </c>
      <c r="AF95">
        <v>16</v>
      </c>
      <c r="AG95">
        <v>2</v>
      </c>
      <c r="AH95">
        <v>1</v>
      </c>
      <c r="AI95">
        <v>1</v>
      </c>
      <c r="AJ95">
        <v>1</v>
      </c>
      <c r="AK95">
        <v>1</v>
      </c>
      <c r="AL95">
        <v>1</v>
      </c>
      <c r="AM95">
        <v>1</v>
      </c>
      <c r="AN95">
        <v>1</v>
      </c>
      <c r="AO95">
        <v>1</v>
      </c>
      <c r="AP95">
        <v>7</v>
      </c>
      <c r="AQ95">
        <v>1</v>
      </c>
      <c r="AR95">
        <v>7</v>
      </c>
      <c r="AS95">
        <v>1</v>
      </c>
      <c r="AT95">
        <v>1</v>
      </c>
      <c r="AU95">
        <v>1</v>
      </c>
      <c r="DT95">
        <v>49</v>
      </c>
    </row>
    <row r="96" spans="1:228" x14ac:dyDescent="0.35">
      <c r="A96">
        <v>74</v>
      </c>
      <c r="B96" s="2">
        <v>44959.155231481483</v>
      </c>
      <c r="C96" s="2">
        <v>44959.158125000002</v>
      </c>
      <c r="D96">
        <v>0</v>
      </c>
      <c r="E96">
        <v>81</v>
      </c>
      <c r="F96">
        <v>250</v>
      </c>
      <c r="G96">
        <v>0</v>
      </c>
      <c r="H96" s="2">
        <v>44962.158182870371</v>
      </c>
      <c r="I96" t="s">
        <v>460</v>
      </c>
      <c r="J96" t="s">
        <v>370</v>
      </c>
      <c r="K96" t="s">
        <v>367</v>
      </c>
      <c r="L96">
        <v>1</v>
      </c>
      <c r="M96">
        <v>1</v>
      </c>
      <c r="N96">
        <v>40</v>
      </c>
      <c r="O96">
        <v>2</v>
      </c>
      <c r="P96">
        <v>1</v>
      </c>
      <c r="V96">
        <v>1</v>
      </c>
      <c r="X96">
        <v>2</v>
      </c>
      <c r="Y96">
        <v>1</v>
      </c>
      <c r="Z96">
        <v>2</v>
      </c>
      <c r="AA96">
        <v>1</v>
      </c>
      <c r="AB96" t="s">
        <v>378</v>
      </c>
      <c r="AC96">
        <v>4</v>
      </c>
      <c r="AD96">
        <v>8</v>
      </c>
      <c r="AE96">
        <v>1</v>
      </c>
      <c r="AF96">
        <v>3</v>
      </c>
      <c r="AG96">
        <v>2</v>
      </c>
      <c r="AH96">
        <v>1</v>
      </c>
      <c r="AI96">
        <v>1</v>
      </c>
      <c r="AJ96">
        <v>1</v>
      </c>
      <c r="AK96">
        <v>1</v>
      </c>
      <c r="AL96">
        <v>1</v>
      </c>
      <c r="AM96">
        <v>1</v>
      </c>
      <c r="AN96">
        <v>1</v>
      </c>
      <c r="AO96">
        <v>1</v>
      </c>
      <c r="AP96">
        <v>6</v>
      </c>
      <c r="AQ96">
        <v>1</v>
      </c>
      <c r="AR96">
        <v>7</v>
      </c>
      <c r="AS96">
        <v>1</v>
      </c>
      <c r="AT96">
        <v>1</v>
      </c>
      <c r="AU96">
        <v>1</v>
      </c>
      <c r="AV96">
        <v>1</v>
      </c>
      <c r="AW96">
        <v>1</v>
      </c>
      <c r="AX96">
        <v>1</v>
      </c>
      <c r="AY96">
        <v>1</v>
      </c>
      <c r="AZ96">
        <v>1</v>
      </c>
      <c r="BA96">
        <v>6</v>
      </c>
      <c r="BB96">
        <v>1</v>
      </c>
      <c r="BC96">
        <v>3</v>
      </c>
      <c r="BD96">
        <v>1</v>
      </c>
      <c r="BE96">
        <v>3</v>
      </c>
      <c r="BF96">
        <v>3</v>
      </c>
      <c r="BG96">
        <v>6</v>
      </c>
      <c r="BH96">
        <v>6</v>
      </c>
      <c r="DT96">
        <v>81</v>
      </c>
    </row>
    <row r="97" spans="2:229" x14ac:dyDescent="0.35">
      <c r="B97" s="2"/>
      <c r="C97" s="2"/>
      <c r="H97" s="2"/>
    </row>
    <row r="98" spans="2:229" x14ac:dyDescent="0.35">
      <c r="B98" s="2"/>
      <c r="C98" s="2"/>
      <c r="H98" s="2"/>
    </row>
    <row r="99" spans="2:229" x14ac:dyDescent="0.35">
      <c r="M99" t="s">
        <v>674</v>
      </c>
      <c r="N99">
        <f>MIN(N4:N93)</f>
        <v>26</v>
      </c>
      <c r="O99" t="s">
        <v>682</v>
      </c>
      <c r="P99" t="s">
        <v>682</v>
      </c>
      <c r="Y99" t="s">
        <v>674</v>
      </c>
      <c r="Z99">
        <f>MIN(Z4:Z93)</f>
        <v>0</v>
      </c>
      <c r="AA99">
        <f>MIN(AA4:AA93)</f>
        <v>0</v>
      </c>
      <c r="AD99">
        <f>MIN(AD4:AD93)</f>
        <v>1</v>
      </c>
      <c r="AE99">
        <f>MIN(AE4:AE93)</f>
        <v>0</v>
      </c>
      <c r="AF99">
        <f>MIN(AF4:AF93)</f>
        <v>0</v>
      </c>
    </row>
    <row r="100" spans="2:229" x14ac:dyDescent="0.35">
      <c r="M100" t="s">
        <v>675</v>
      </c>
      <c r="N100">
        <f>MAX(N4:N93)</f>
        <v>71</v>
      </c>
      <c r="O100">
        <f>COUNTIF(O4:O76, 2)</f>
        <v>62</v>
      </c>
      <c r="P100">
        <f>COUNTIF(P4:P76, 1)</f>
        <v>68</v>
      </c>
      <c r="Y100" t="s">
        <v>675</v>
      </c>
      <c r="Z100">
        <f>MAX(Z4:Z93)</f>
        <v>50</v>
      </c>
      <c r="AA100">
        <f>MAX(AA4:AA93)</f>
        <v>10</v>
      </c>
      <c r="AD100">
        <f>MAX(AD4:AD93)</f>
        <v>300</v>
      </c>
      <c r="AE100">
        <f>MAX(AE4:AE93)</f>
        <v>4</v>
      </c>
      <c r="AF100">
        <f>MAX(AF4:AF93)</f>
        <v>147</v>
      </c>
      <c r="HM100" t="s">
        <v>674</v>
      </c>
      <c r="HN100" s="10">
        <f t="shared" ref="HN100:HU100" si="205">MIN(HN4:HN93)</f>
        <v>1</v>
      </c>
      <c r="HO100" s="10">
        <f t="shared" si="205"/>
        <v>1</v>
      </c>
      <c r="HP100" s="10">
        <f t="shared" si="205"/>
        <v>1.0555555555555556</v>
      </c>
      <c r="HQ100" s="10">
        <f t="shared" si="205"/>
        <v>1</v>
      </c>
      <c r="HR100" s="10">
        <f t="shared" si="205"/>
        <v>1.8333333333333333</v>
      </c>
      <c r="HS100" s="10">
        <f t="shared" si="205"/>
        <v>3.8333333333333335</v>
      </c>
      <c r="HT100" s="10">
        <f t="shared" si="205"/>
        <v>4.4000000000000004</v>
      </c>
      <c r="HU100" s="10">
        <f t="shared" si="205"/>
        <v>21</v>
      </c>
    </row>
    <row r="101" spans="2:229" x14ac:dyDescent="0.35">
      <c r="M101" t="s">
        <v>676</v>
      </c>
      <c r="N101">
        <f>AVERAGE(N4:N93)</f>
        <v>48.353658536585364</v>
      </c>
      <c r="O101">
        <f>(O100/73)*100</f>
        <v>84.93150684931507</v>
      </c>
      <c r="P101">
        <f>(P100/73)*100</f>
        <v>93.150684931506845</v>
      </c>
      <c r="Y101" t="s">
        <v>676</v>
      </c>
      <c r="Z101">
        <f>AVERAGE(Z4:Z93)</f>
        <v>8.4756097560975618</v>
      </c>
      <c r="AA101">
        <f>AVERAGE(AA4:AA93)</f>
        <v>3.9012345679012346</v>
      </c>
      <c r="AD101">
        <f>AVERAGE(AD4:AD93)</f>
        <v>21.134146341463413</v>
      </c>
      <c r="AE101">
        <f>AVERAGE(AE4:AE93)</f>
        <v>1.8170731707317074</v>
      </c>
      <c r="AF101">
        <f>AVERAGE(AF4:AF93)</f>
        <v>12.449382716049383</v>
      </c>
      <c r="HM101" t="s">
        <v>675</v>
      </c>
      <c r="HN101" s="10">
        <f t="shared" ref="HN101:HU101" si="206">MAX(HN4:HN93)</f>
        <v>5.2777777777777777</v>
      </c>
      <c r="HO101" s="10">
        <f t="shared" si="206"/>
        <v>6.2777777777777777</v>
      </c>
      <c r="HP101" s="10">
        <f t="shared" si="206"/>
        <v>3.8888888888888888</v>
      </c>
      <c r="HQ101" s="10">
        <f t="shared" si="206"/>
        <v>5.833333333333333</v>
      </c>
      <c r="HR101" s="10">
        <f t="shared" si="206"/>
        <v>6.666666666666667</v>
      </c>
      <c r="HS101" s="10">
        <f t="shared" si="206"/>
        <v>6.333333333333333</v>
      </c>
      <c r="HT101" s="10">
        <f t="shared" si="206"/>
        <v>7</v>
      </c>
      <c r="HU101" s="10">
        <f t="shared" si="206"/>
        <v>80</v>
      </c>
    </row>
    <row r="102" spans="2:229" x14ac:dyDescent="0.35">
      <c r="M102" t="s">
        <v>677</v>
      </c>
      <c r="N102">
        <f>_xlfn.STDEV.P(N4:N93)</f>
        <v>10.660357326207556</v>
      </c>
      <c r="P102" t="s">
        <v>683</v>
      </c>
      <c r="Y102" t="s">
        <v>677</v>
      </c>
      <c r="Z102">
        <f>_xlfn.STDEV.P(Z4:Z93)</f>
        <v>8.6337760014278597</v>
      </c>
      <c r="AA102">
        <f>_xlfn.STDEV.P(AA4:AA93)</f>
        <v>3.3833467916959288</v>
      </c>
      <c r="AD102">
        <f>_xlfn.STDEV.P(AD4:AD93)</f>
        <v>44.072767487728349</v>
      </c>
      <c r="AE102">
        <f>_xlfn.STDEV.P(AE4:AE93)</f>
        <v>0.89888886396928691</v>
      </c>
      <c r="AF102">
        <f>_xlfn.STDEV.P(AF4:AF93)</f>
        <v>15.847343691865094</v>
      </c>
      <c r="HM102" t="s">
        <v>676</v>
      </c>
      <c r="HN102" s="10">
        <f t="shared" ref="HN102:HU102" si="207">AVERAGE(HN4:HN93)</f>
        <v>2.2764060356652949</v>
      </c>
      <c r="HO102" s="10">
        <f t="shared" si="207"/>
        <v>2.4540466392318239</v>
      </c>
      <c r="HP102" s="10">
        <f t="shared" si="207"/>
        <v>1.7984330484330484</v>
      </c>
      <c r="HQ102" s="10">
        <f t="shared" si="207"/>
        <v>1.8048245614035094</v>
      </c>
      <c r="HR102" s="10">
        <f t="shared" si="207"/>
        <v>4.2039473684210522</v>
      </c>
      <c r="HS102" s="10">
        <f t="shared" si="207"/>
        <v>5.4144736842105274</v>
      </c>
      <c r="HT102" s="10">
        <f t="shared" si="207"/>
        <v>6.1214912280701759</v>
      </c>
      <c r="HU102" s="10">
        <f t="shared" si="207"/>
        <v>41.602739726027394</v>
      </c>
    </row>
    <row r="103" spans="2:229" x14ac:dyDescent="0.35">
      <c r="HM103" t="s">
        <v>677</v>
      </c>
      <c r="HN103" s="10">
        <f t="shared" ref="HN103:HU103" si="208">_xlfn.STDEV.P(HN4:HN93)</f>
        <v>1.2045098695982557</v>
      </c>
      <c r="HO103" s="10">
        <f t="shared" si="208"/>
        <v>1.1899592032117745</v>
      </c>
      <c r="HP103" s="10">
        <f t="shared" si="208"/>
        <v>0.57817957856359592</v>
      </c>
      <c r="HQ103" s="10">
        <f t="shared" si="208"/>
        <v>0.89360469738369686</v>
      </c>
      <c r="HR103" s="10">
        <f t="shared" si="208"/>
        <v>1.0350575188874045</v>
      </c>
      <c r="HS103" s="10">
        <f t="shared" si="208"/>
        <v>0.52530513344684504</v>
      </c>
      <c r="HT103" s="10">
        <f t="shared" si="208"/>
        <v>0.65372759200062069</v>
      </c>
      <c r="HU103" s="10">
        <f t="shared" si="208"/>
        <v>11.323075875768998</v>
      </c>
    </row>
    <row r="105" spans="2:229" ht="43.5" x14ac:dyDescent="0.35">
      <c r="O105" s="3" t="s">
        <v>517</v>
      </c>
      <c r="P105">
        <f>COUNTIF(P4:P76, "1")</f>
        <v>68</v>
      </c>
    </row>
    <row r="106" spans="2:229" x14ac:dyDescent="0.35">
      <c r="O106" s="3" t="s">
        <v>519</v>
      </c>
      <c r="P106">
        <f>COUNTIF(P4:P76, "2")</f>
        <v>1</v>
      </c>
    </row>
    <row r="107" spans="2:229" ht="29" x14ac:dyDescent="0.35">
      <c r="O107" s="3" t="s">
        <v>518</v>
      </c>
      <c r="P107">
        <f>COUNTIF(P4:P76, "3")</f>
        <v>0</v>
      </c>
    </row>
    <row r="108" spans="2:229" ht="43.5" x14ac:dyDescent="0.35">
      <c r="O108" s="3" t="s">
        <v>520</v>
      </c>
      <c r="P108">
        <f>COUNTIF(P4:P76, "4")</f>
        <v>1</v>
      </c>
    </row>
    <row r="109" spans="2:229" ht="29" x14ac:dyDescent="0.35">
      <c r="O109" s="1" t="s">
        <v>521</v>
      </c>
      <c r="P109">
        <f>COUNTIF(P4:P76, "5")</f>
        <v>0</v>
      </c>
    </row>
    <row r="110" spans="2:229" ht="29" x14ac:dyDescent="0.35">
      <c r="O110" s="1" t="s">
        <v>522</v>
      </c>
      <c r="P110">
        <f>COUNTIF(P4:P76, "6")</f>
        <v>1</v>
      </c>
    </row>
    <row r="111" spans="2:229" x14ac:dyDescent="0.35">
      <c r="O111" s="1" t="s">
        <v>523</v>
      </c>
      <c r="P111">
        <f>COUNTIF(P4:P76, "7")</f>
        <v>0</v>
      </c>
    </row>
    <row r="112" spans="2:229" ht="72.5" x14ac:dyDescent="0.35">
      <c r="O112" s="1" t="s">
        <v>524</v>
      </c>
      <c r="P112">
        <f>COUNTIF(P4:P76, "8")</f>
        <v>1</v>
      </c>
    </row>
    <row r="113" spans="15:16" x14ac:dyDescent="0.35">
      <c r="O113" s="4" t="s">
        <v>526</v>
      </c>
      <c r="P113">
        <f>COUNTIF(P4:P76, "9")</f>
        <v>1</v>
      </c>
    </row>
    <row r="114" spans="15:16" x14ac:dyDescent="0.35">
      <c r="O114" s="4" t="s">
        <v>527</v>
      </c>
      <c r="P114">
        <f>COUNTIF(P4:P76, "10")</f>
        <v>0</v>
      </c>
    </row>
    <row r="115" spans="15:16" x14ac:dyDescent="0.35">
      <c r="O115" s="4" t="s">
        <v>528</v>
      </c>
      <c r="P115">
        <f>COUNTIF(P4:P76, "11")</f>
        <v>0</v>
      </c>
    </row>
    <row r="116" spans="15:16" x14ac:dyDescent="0.35">
      <c r="O116" s="4" t="s">
        <v>529</v>
      </c>
      <c r="P116">
        <f>COUNTIF(P4:P76, "12")</f>
        <v>0</v>
      </c>
    </row>
    <row r="117" spans="15:16" ht="43.5" x14ac:dyDescent="0.35">
      <c r="O117" s="4" t="s">
        <v>530</v>
      </c>
      <c r="P117">
        <f>COUNTIF(P4:P76, "13")</f>
        <v>0</v>
      </c>
    </row>
    <row r="118" spans="15:16" x14ac:dyDescent="0.35">
      <c r="O118" s="4" t="s">
        <v>531</v>
      </c>
      <c r="P118">
        <f>COUNTIF(P4:P76, "14")</f>
        <v>0</v>
      </c>
    </row>
    <row r="119" spans="15:16" x14ac:dyDescent="0.35">
      <c r="O119" s="5" t="s">
        <v>532</v>
      </c>
      <c r="P119">
        <f>COUNTIF(P4:P76, "15")</f>
        <v>0</v>
      </c>
    </row>
    <row r="120" spans="15:16" ht="72.5" x14ac:dyDescent="0.35">
      <c r="O120" s="5" t="s">
        <v>533</v>
      </c>
      <c r="P120">
        <f>COUNTIF(P4:P76, "16")</f>
        <v>0</v>
      </c>
    </row>
    <row r="121" spans="15:16" x14ac:dyDescent="0.35">
      <c r="O121" s="4" t="s">
        <v>534</v>
      </c>
      <c r="P121">
        <f>COUNTIF(P4:P76, "17")</f>
        <v>0</v>
      </c>
    </row>
    <row r="122" spans="15:16" ht="43.5" x14ac:dyDescent="0.35">
      <c r="O122" s="1" t="s">
        <v>525</v>
      </c>
      <c r="P122">
        <f>COUNTIF(P4:P76, "18")</f>
        <v>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0"/>
  <sheetViews>
    <sheetView topLeftCell="A8" zoomScaleNormal="100" workbookViewId="0">
      <selection activeCell="G31" sqref="G31"/>
    </sheetView>
  </sheetViews>
  <sheetFormatPr defaultRowHeight="14.5" x14ac:dyDescent="0.35"/>
  <cols>
    <col min="1" max="1" width="16.453125" customWidth="1"/>
    <col min="2" max="2" width="28.453125" style="1" customWidth="1"/>
    <col min="3" max="3" width="28.54296875" style="1" customWidth="1"/>
    <col min="4" max="4" width="14.08984375" customWidth="1"/>
    <col min="8" max="8" width="10.453125" customWidth="1"/>
    <col min="9" max="9" width="15.453125" customWidth="1"/>
  </cols>
  <sheetData>
    <row r="1" spans="1:10" x14ac:dyDescent="0.35">
      <c r="A1" t="s">
        <v>508</v>
      </c>
      <c r="B1" s="1" t="s">
        <v>509</v>
      </c>
      <c r="C1" s="1" t="s">
        <v>510</v>
      </c>
      <c r="D1" t="s">
        <v>511</v>
      </c>
      <c r="H1" t="s">
        <v>556</v>
      </c>
      <c r="I1" t="s">
        <v>510</v>
      </c>
      <c r="J1" t="s">
        <v>511</v>
      </c>
    </row>
    <row r="2" spans="1:10" x14ac:dyDescent="0.35">
      <c r="A2">
        <v>1</v>
      </c>
      <c r="H2" t="s">
        <v>557</v>
      </c>
      <c r="I2" t="s">
        <v>561</v>
      </c>
      <c r="J2">
        <v>1</v>
      </c>
    </row>
    <row r="3" spans="1:10" ht="29" x14ac:dyDescent="0.35">
      <c r="A3">
        <v>2</v>
      </c>
      <c r="B3" s="1" t="s">
        <v>132</v>
      </c>
      <c r="I3" t="s">
        <v>562</v>
      </c>
      <c r="J3">
        <v>2</v>
      </c>
    </row>
    <row r="4" spans="1:10" x14ac:dyDescent="0.35">
      <c r="C4" s="1" t="s">
        <v>513</v>
      </c>
      <c r="D4">
        <v>1</v>
      </c>
      <c r="I4" t="s">
        <v>563</v>
      </c>
      <c r="J4">
        <v>3</v>
      </c>
    </row>
    <row r="5" spans="1:10" x14ac:dyDescent="0.35">
      <c r="C5" s="1" t="s">
        <v>514</v>
      </c>
      <c r="D5">
        <v>2</v>
      </c>
      <c r="I5" t="s">
        <v>564</v>
      </c>
      <c r="J5">
        <v>4</v>
      </c>
    </row>
    <row r="6" spans="1:10" x14ac:dyDescent="0.35">
      <c r="C6" s="1" t="s">
        <v>515</v>
      </c>
      <c r="D6">
        <v>3</v>
      </c>
      <c r="I6" t="s">
        <v>565</v>
      </c>
      <c r="J6">
        <v>5</v>
      </c>
    </row>
    <row r="7" spans="1:10" x14ac:dyDescent="0.35">
      <c r="C7" s="1" t="s">
        <v>516</v>
      </c>
      <c r="D7">
        <v>4</v>
      </c>
      <c r="I7" t="s">
        <v>566</v>
      </c>
      <c r="J7">
        <v>6</v>
      </c>
    </row>
    <row r="8" spans="1:10" x14ac:dyDescent="0.35">
      <c r="A8">
        <v>5</v>
      </c>
      <c r="B8" s="1" t="s">
        <v>512</v>
      </c>
      <c r="I8" t="s">
        <v>567</v>
      </c>
      <c r="J8">
        <v>7</v>
      </c>
    </row>
    <row r="9" spans="1:10" ht="29" x14ac:dyDescent="0.35">
      <c r="C9" s="3" t="s">
        <v>517</v>
      </c>
      <c r="D9">
        <v>1</v>
      </c>
    </row>
    <row r="10" spans="1:10" x14ac:dyDescent="0.35">
      <c r="C10" s="3" t="s">
        <v>519</v>
      </c>
      <c r="D10">
        <v>2</v>
      </c>
      <c r="H10" t="s">
        <v>558</v>
      </c>
      <c r="I10" t="s">
        <v>568</v>
      </c>
      <c r="J10">
        <v>1</v>
      </c>
    </row>
    <row r="11" spans="1:10" x14ac:dyDescent="0.35">
      <c r="C11" s="3" t="s">
        <v>518</v>
      </c>
      <c r="D11">
        <v>3</v>
      </c>
      <c r="I11" t="s">
        <v>569</v>
      </c>
      <c r="J11">
        <v>2</v>
      </c>
    </row>
    <row r="12" spans="1:10" ht="29" x14ac:dyDescent="0.35">
      <c r="C12" s="3" t="s">
        <v>520</v>
      </c>
      <c r="D12">
        <v>4</v>
      </c>
      <c r="I12" t="s">
        <v>570</v>
      </c>
      <c r="J12">
        <v>3</v>
      </c>
    </row>
    <row r="13" spans="1:10" x14ac:dyDescent="0.35">
      <c r="C13" s="1" t="s">
        <v>521</v>
      </c>
      <c r="D13">
        <v>5</v>
      </c>
      <c r="I13" t="s">
        <v>571</v>
      </c>
      <c r="J13">
        <v>4</v>
      </c>
    </row>
    <row r="14" spans="1:10" x14ac:dyDescent="0.35">
      <c r="C14" s="1" t="s">
        <v>522</v>
      </c>
      <c r="D14">
        <v>6</v>
      </c>
      <c r="I14" t="s">
        <v>572</v>
      </c>
      <c r="J14">
        <v>5</v>
      </c>
    </row>
    <row r="15" spans="1:10" x14ac:dyDescent="0.35">
      <c r="C15" s="1" t="s">
        <v>523</v>
      </c>
      <c r="D15">
        <v>7</v>
      </c>
    </row>
    <row r="16" spans="1:10" ht="29" x14ac:dyDescent="0.35">
      <c r="C16" s="1" t="s">
        <v>524</v>
      </c>
      <c r="D16">
        <v>8</v>
      </c>
      <c r="H16" t="s">
        <v>559</v>
      </c>
    </row>
    <row r="17" spans="1:10" x14ac:dyDescent="0.35">
      <c r="C17" s="4" t="s">
        <v>526</v>
      </c>
      <c r="D17">
        <v>9</v>
      </c>
      <c r="I17" t="s">
        <v>573</v>
      </c>
      <c r="J17">
        <v>1</v>
      </c>
    </row>
    <row r="18" spans="1:10" x14ac:dyDescent="0.35">
      <c r="C18" s="4" t="s">
        <v>527</v>
      </c>
      <c r="D18">
        <v>10</v>
      </c>
      <c r="I18" t="s">
        <v>562</v>
      </c>
      <c r="J18">
        <v>2</v>
      </c>
    </row>
    <row r="19" spans="1:10" x14ac:dyDescent="0.35">
      <c r="C19" s="4" t="s">
        <v>528</v>
      </c>
      <c r="D19">
        <v>11</v>
      </c>
      <c r="I19" t="s">
        <v>563</v>
      </c>
      <c r="J19">
        <v>3</v>
      </c>
    </row>
    <row r="20" spans="1:10" x14ac:dyDescent="0.35">
      <c r="C20" s="4" t="s">
        <v>529</v>
      </c>
      <c r="D20">
        <v>12</v>
      </c>
      <c r="I20" t="s">
        <v>564</v>
      </c>
      <c r="J20">
        <v>4</v>
      </c>
    </row>
    <row r="21" spans="1:10" ht="29" x14ac:dyDescent="0.35">
      <c r="C21" s="4" t="s">
        <v>530</v>
      </c>
      <c r="D21">
        <v>13</v>
      </c>
      <c r="I21" t="s">
        <v>565</v>
      </c>
      <c r="J21">
        <v>5</v>
      </c>
    </row>
    <row r="22" spans="1:10" x14ac:dyDescent="0.35">
      <c r="C22" s="4" t="s">
        <v>531</v>
      </c>
      <c r="D22">
        <v>14</v>
      </c>
      <c r="I22" t="s">
        <v>566</v>
      </c>
      <c r="J22">
        <v>6</v>
      </c>
    </row>
    <row r="23" spans="1:10" x14ac:dyDescent="0.35">
      <c r="C23" s="5" t="s">
        <v>532</v>
      </c>
      <c r="D23">
        <v>15</v>
      </c>
      <c r="I23" t="s">
        <v>567</v>
      </c>
      <c r="J23">
        <v>7</v>
      </c>
    </row>
    <row r="24" spans="1:10" ht="43.5" x14ac:dyDescent="0.35">
      <c r="C24" s="5" t="s">
        <v>533</v>
      </c>
      <c r="D24">
        <v>16</v>
      </c>
      <c r="H24" t="s">
        <v>560</v>
      </c>
    </row>
    <row r="25" spans="1:10" x14ac:dyDescent="0.35">
      <c r="C25" s="4" t="s">
        <v>534</v>
      </c>
      <c r="D25">
        <v>17</v>
      </c>
      <c r="I25" t="s">
        <v>573</v>
      </c>
      <c r="J25">
        <v>1</v>
      </c>
    </row>
    <row r="26" spans="1:10" ht="29" x14ac:dyDescent="0.35">
      <c r="C26" s="1" t="s">
        <v>525</v>
      </c>
      <c r="D26">
        <v>18</v>
      </c>
      <c r="I26" t="s">
        <v>562</v>
      </c>
      <c r="J26">
        <v>2</v>
      </c>
    </row>
    <row r="27" spans="1:10" x14ac:dyDescent="0.35">
      <c r="A27">
        <v>6</v>
      </c>
      <c r="B27" s="1" t="s">
        <v>139</v>
      </c>
      <c r="I27" t="s">
        <v>574</v>
      </c>
      <c r="J27">
        <v>3</v>
      </c>
    </row>
    <row r="28" spans="1:10" x14ac:dyDescent="0.35">
      <c r="C28" s="1" t="s">
        <v>535</v>
      </c>
      <c r="D28">
        <v>1</v>
      </c>
      <c r="I28" t="s">
        <v>566</v>
      </c>
      <c r="J28">
        <v>4</v>
      </c>
    </row>
    <row r="29" spans="1:10" x14ac:dyDescent="0.35">
      <c r="C29" s="1" t="s">
        <v>536</v>
      </c>
      <c r="D29">
        <v>2</v>
      </c>
      <c r="I29" t="s">
        <v>567</v>
      </c>
      <c r="J29">
        <v>5</v>
      </c>
    </row>
    <row r="30" spans="1:10" ht="58" x14ac:dyDescent="0.35">
      <c r="A30">
        <v>7</v>
      </c>
      <c r="B30" s="1" t="s">
        <v>140</v>
      </c>
    </row>
    <row r="31" spans="1:10" ht="29" x14ac:dyDescent="0.35">
      <c r="C31" s="1" t="s">
        <v>538</v>
      </c>
      <c r="D31" s="6" t="s">
        <v>537</v>
      </c>
    </row>
    <row r="32" spans="1:10" ht="29" x14ac:dyDescent="0.35">
      <c r="A32">
        <v>8</v>
      </c>
      <c r="B32" s="1" t="s">
        <v>141</v>
      </c>
    </row>
    <row r="33" spans="1:4" x14ac:dyDescent="0.35">
      <c r="C33" s="1" t="s">
        <v>539</v>
      </c>
      <c r="D33">
        <v>1</v>
      </c>
    </row>
    <row r="34" spans="1:4" x14ac:dyDescent="0.35">
      <c r="C34" s="1" t="s">
        <v>540</v>
      </c>
      <c r="D34">
        <v>2</v>
      </c>
    </row>
    <row r="35" spans="1:4" x14ac:dyDescent="0.35">
      <c r="C35" s="1" t="s">
        <v>541</v>
      </c>
      <c r="D35">
        <v>3</v>
      </c>
    </row>
    <row r="36" spans="1:4" x14ac:dyDescent="0.35">
      <c r="C36" s="1" t="s">
        <v>542</v>
      </c>
      <c r="D36">
        <v>4</v>
      </c>
    </row>
    <row r="37" spans="1:4" ht="43.5" x14ac:dyDescent="0.35">
      <c r="A37">
        <v>9</v>
      </c>
      <c r="B37" s="1" t="s">
        <v>142</v>
      </c>
    </row>
    <row r="38" spans="1:4" x14ac:dyDescent="0.35">
      <c r="C38" s="1" t="s">
        <v>535</v>
      </c>
      <c r="D38">
        <v>1</v>
      </c>
    </row>
    <row r="39" spans="1:4" x14ac:dyDescent="0.35">
      <c r="C39" s="1" t="s">
        <v>536</v>
      </c>
      <c r="D39">
        <v>0</v>
      </c>
    </row>
    <row r="41" spans="1:4" ht="29" x14ac:dyDescent="0.35">
      <c r="A41">
        <v>11</v>
      </c>
      <c r="B41" s="1" t="s">
        <v>145</v>
      </c>
    </row>
    <row r="42" spans="1:4" x14ac:dyDescent="0.35">
      <c r="C42" s="7" t="s">
        <v>544</v>
      </c>
      <c r="D42">
        <v>1</v>
      </c>
    </row>
    <row r="43" spans="1:4" x14ac:dyDescent="0.35">
      <c r="C43" s="7" t="s">
        <v>545</v>
      </c>
      <c r="D43">
        <v>2</v>
      </c>
    </row>
    <row r="44" spans="1:4" x14ac:dyDescent="0.35">
      <c r="C44" s="7" t="s">
        <v>546</v>
      </c>
      <c r="D44">
        <v>3</v>
      </c>
    </row>
    <row r="45" spans="1:4" x14ac:dyDescent="0.35">
      <c r="C45" s="8" t="s">
        <v>547</v>
      </c>
      <c r="D45">
        <v>4</v>
      </c>
    </row>
    <row r="46" spans="1:4" x14ac:dyDescent="0.35">
      <c r="C46" s="8" t="s">
        <v>548</v>
      </c>
      <c r="D46">
        <v>5</v>
      </c>
    </row>
    <row r="47" spans="1:4" x14ac:dyDescent="0.35">
      <c r="C47" s="7" t="s">
        <v>549</v>
      </c>
      <c r="D47">
        <v>6</v>
      </c>
    </row>
    <row r="48" spans="1:4" x14ac:dyDescent="0.35">
      <c r="C48" s="7" t="s">
        <v>550</v>
      </c>
      <c r="D48">
        <v>7</v>
      </c>
    </row>
    <row r="49" spans="1:4" x14ac:dyDescent="0.35">
      <c r="C49" s="9" t="s">
        <v>543</v>
      </c>
      <c r="D49">
        <v>8</v>
      </c>
    </row>
    <row r="50" spans="1:4" ht="58" x14ac:dyDescent="0.35">
      <c r="A50">
        <v>12</v>
      </c>
      <c r="B50" s="1" t="s">
        <v>146</v>
      </c>
    </row>
    <row r="51" spans="1:4" x14ac:dyDescent="0.35">
      <c r="C51" s="7" t="s">
        <v>536</v>
      </c>
      <c r="D51">
        <v>1</v>
      </c>
    </row>
    <row r="52" spans="1:4" x14ac:dyDescent="0.35">
      <c r="C52" s="8" t="s">
        <v>551</v>
      </c>
      <c r="D52">
        <v>2</v>
      </c>
    </row>
    <row r="53" spans="1:4" x14ac:dyDescent="0.35">
      <c r="C53" s="7" t="s">
        <v>552</v>
      </c>
      <c r="D53">
        <v>3</v>
      </c>
    </row>
    <row r="54" spans="1:4" x14ac:dyDescent="0.35">
      <c r="C54" s="8" t="s">
        <v>553</v>
      </c>
      <c r="D54">
        <v>4</v>
      </c>
    </row>
    <row r="55" spans="1:4" x14ac:dyDescent="0.35">
      <c r="C55" s="7" t="s">
        <v>554</v>
      </c>
      <c r="D55">
        <v>5</v>
      </c>
    </row>
    <row r="56" spans="1:4" x14ac:dyDescent="0.35">
      <c r="C56" s="7" t="s">
        <v>555</v>
      </c>
      <c r="D56">
        <v>6</v>
      </c>
    </row>
    <row r="58" spans="1:4" ht="58" x14ac:dyDescent="0.35">
      <c r="A58">
        <v>16</v>
      </c>
      <c r="B58" s="1" t="s">
        <v>150</v>
      </c>
    </row>
    <row r="59" spans="1:4" x14ac:dyDescent="0.35">
      <c r="C59" s="1" t="s">
        <v>535</v>
      </c>
      <c r="D59">
        <v>1</v>
      </c>
    </row>
    <row r="60" spans="1:4" x14ac:dyDescent="0.35">
      <c r="C60" s="1" t="s">
        <v>536</v>
      </c>
      <c r="D60">
        <v>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E0A11-2A67-4FA2-B4A3-2FB52A994D79}">
  <dimension ref="A1"/>
  <sheetViews>
    <sheetView tabSelected="1"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Interpretations of foster child</vt:lpstr>
      <vt:lpstr>Completers</vt:lpstr>
      <vt:lpstr>Labels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Lexie Thorpe</dc:creator>
  <cp:lastModifiedBy>Lexie Thorpe</cp:lastModifiedBy>
  <dcterms:created xsi:type="dcterms:W3CDTF">2023-04-15T15:25:59Z</dcterms:created>
  <dcterms:modified xsi:type="dcterms:W3CDTF">2023-05-19T10:18:20Z</dcterms:modified>
</cp:coreProperties>
</file>