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E\Documents\UNIVERSITY OF SOUTHAMPTON\Dissertation ideas\Microplastics in MPAs\31854826_Dissertation_Results\Trace metal analysis_ICPMS\"/>
    </mc:Choice>
  </mc:AlternateContent>
  <xr:revisionPtr revIDLastSave="0" documentId="13_ncr:1_{28F6FEAD-1A0C-4C76-ADF9-629E96EE0A71}" xr6:coauthVersionLast="47" xr6:coauthVersionMax="47" xr10:uidLastSave="{00000000-0000-0000-0000-000000000000}"/>
  <bookViews>
    <workbookView minimized="1" xWindow="1425" yWindow="1425" windowWidth="15375" windowHeight="8325" activeTab="1" xr2:uid="{2BF77805-5BBF-4577-8E6D-1860906EFA09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1" l="1"/>
  <c r="O20" i="1"/>
  <c r="P20" i="1"/>
  <c r="Q20" i="1"/>
  <c r="R20" i="1"/>
  <c r="S20" i="1"/>
  <c r="T20" i="1"/>
  <c r="U20" i="1"/>
  <c r="N21" i="1"/>
  <c r="O21" i="1"/>
  <c r="P21" i="1"/>
  <c r="Q21" i="1"/>
  <c r="R21" i="1"/>
  <c r="S21" i="1"/>
  <c r="T21" i="1"/>
  <c r="U21" i="1"/>
  <c r="U19" i="1"/>
  <c r="T19" i="1"/>
  <c r="S19" i="1"/>
  <c r="R19" i="1"/>
  <c r="Q19" i="1"/>
  <c r="P19" i="1"/>
  <c r="O19" i="1"/>
  <c r="N19" i="1"/>
  <c r="E21" i="1" l="1"/>
  <c r="F21" i="1"/>
  <c r="G21" i="1"/>
  <c r="H21" i="1"/>
  <c r="I21" i="1"/>
  <c r="J21" i="1"/>
  <c r="K21" i="1"/>
  <c r="E20" i="1"/>
  <c r="F20" i="1"/>
  <c r="G20" i="1"/>
  <c r="H20" i="1"/>
  <c r="I20" i="1"/>
  <c r="J20" i="1"/>
  <c r="K20" i="1"/>
  <c r="E19" i="1"/>
  <c r="F19" i="1"/>
  <c r="G19" i="1"/>
  <c r="H19" i="1"/>
  <c r="I19" i="1"/>
  <c r="J19" i="1"/>
  <c r="K19" i="1"/>
  <c r="D21" i="1"/>
  <c r="D20" i="1"/>
  <c r="D19" i="1"/>
</calcChain>
</file>

<file path=xl/sharedStrings.xml><?xml version="1.0" encoding="utf-8"?>
<sst xmlns="http://schemas.openxmlformats.org/spreadsheetml/2006/main" count="98" uniqueCount="42">
  <si>
    <t>Al</t>
  </si>
  <si>
    <t>Cd</t>
  </si>
  <si>
    <t>Co</t>
  </si>
  <si>
    <t>Cr</t>
  </si>
  <si>
    <t>Cu</t>
  </si>
  <si>
    <t>Ni</t>
  </si>
  <si>
    <t>Zn</t>
  </si>
  <si>
    <t>Hotspot (Sample)</t>
  </si>
  <si>
    <t>Pb</t>
  </si>
  <si>
    <t>1 (S1)</t>
  </si>
  <si>
    <t>2 (S3)</t>
  </si>
  <si>
    <t>3 (S4)</t>
  </si>
  <si>
    <t>1 (SS1)</t>
  </si>
  <si>
    <t>2 (SS3)</t>
  </si>
  <si>
    <t>3 (SS4)</t>
  </si>
  <si>
    <t>Metal concentrations in Microplastics Sampled from the 3 hotspots across Chessel Bay Nature Reserve</t>
  </si>
  <si>
    <t>Ratio of trace metals retained between the surface and sub-surface horizons across the 3 Hotspots</t>
  </si>
  <si>
    <t xml:space="preserve">Hotspot </t>
  </si>
  <si>
    <t>Sed 1</t>
  </si>
  <si>
    <t>Sed 2</t>
  </si>
  <si>
    <t>Sed 3</t>
  </si>
  <si>
    <t>Sub sed 1</t>
  </si>
  <si>
    <t>Sub sed 2</t>
  </si>
  <si>
    <t>Sub sed 3</t>
  </si>
  <si>
    <t>Metal concentrations in the sediments previously adhered to particles selected for analysis</t>
  </si>
  <si>
    <t>Ratio of metals retained within the organic and mineral portion of the sediment between the surface and the sub-surface</t>
  </si>
  <si>
    <t>Hotspot 1</t>
  </si>
  <si>
    <t>Hotspot 2</t>
  </si>
  <si>
    <t>Hotspot 3</t>
  </si>
  <si>
    <t>Surface</t>
  </si>
  <si>
    <t>Subsurface</t>
  </si>
  <si>
    <t>Metal Concentration (ppm)</t>
  </si>
  <si>
    <t>MP</t>
  </si>
  <si>
    <t>Sed</t>
  </si>
  <si>
    <t xml:space="preserve">MP </t>
  </si>
  <si>
    <t>UK Cefas Guidelines</t>
  </si>
  <si>
    <t>AL1</t>
  </si>
  <si>
    <t>-</t>
  </si>
  <si>
    <t>ppm</t>
  </si>
  <si>
    <r>
      <t xml:space="preserve">LC50 </t>
    </r>
    <r>
      <rPr>
        <i/>
        <sz val="11"/>
        <color theme="1"/>
        <rFont val="Calibri"/>
        <family val="2"/>
        <scheme val="minor"/>
      </rPr>
      <t xml:space="preserve">Orchomenella pinguis </t>
    </r>
    <r>
      <rPr>
        <sz val="11"/>
        <color theme="1"/>
        <rFont val="Calibri"/>
        <family val="2"/>
        <scheme val="minor"/>
      </rPr>
      <t>(Bach et al., 2014)</t>
    </r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</si>
  <si>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mol/L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</si>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</sst>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165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 applyProtection="1">
      <alignment horizontal="center"/>
      <protection locked="0"/>
    </xf>
    <xf numFmtId="1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9041E-1AB9-42A0-A10C-546E5F97754D}">
  <dimension ref="A1:U21"/>
  <sheetViews>
    <sheetView topLeftCell="H2" workbookViewId="0">
      <selection activeCell="B1" sqref="B1:C1048576"/>
    </sheetView>
  </sheetViews>
  <sheetFormatPr defaultRowHeight="15" x14ac:dyDescent="0.25"/>
  <cols>
    <col min="2" max="2" width="9.5703125" bestFit="1" customWidth="1"/>
    <col min="3" max="3" width="19.7109375" bestFit="1" customWidth="1"/>
    <col min="13" max="13" width="12.42578125" bestFit="1" customWidth="1"/>
    <col min="15" max="15" width="19.7109375" bestFit="1" customWidth="1"/>
  </cols>
  <sheetData>
    <row r="1" spans="1:21" x14ac:dyDescent="0.25">
      <c r="A1" s="11"/>
      <c r="B1" s="3"/>
      <c r="C1" s="1"/>
      <c r="D1" s="2"/>
      <c r="F1" s="2"/>
      <c r="G1" s="2"/>
      <c r="I1" s="1"/>
      <c r="J1" s="1"/>
      <c r="L1" s="1"/>
      <c r="M1" s="1"/>
      <c r="O1" s="1"/>
      <c r="P1" s="1"/>
    </row>
    <row r="2" spans="1:21" x14ac:dyDescent="0.25">
      <c r="A2" s="23"/>
      <c r="B2" s="3"/>
      <c r="C2" s="1"/>
      <c r="D2" s="2"/>
      <c r="F2" s="2"/>
      <c r="G2" s="2"/>
      <c r="I2" s="1"/>
      <c r="J2" s="1"/>
      <c r="L2" s="1"/>
      <c r="M2" s="1"/>
      <c r="O2" s="1"/>
      <c r="P2" s="1"/>
    </row>
    <row r="3" spans="1:21" x14ac:dyDescent="0.25">
      <c r="A3" s="23"/>
      <c r="B3" s="3"/>
      <c r="C3" s="1"/>
      <c r="D3" s="2"/>
      <c r="F3" s="2"/>
      <c r="G3" s="2"/>
      <c r="I3" s="1"/>
      <c r="J3" s="1"/>
      <c r="L3" s="1"/>
      <c r="M3" s="1"/>
      <c r="O3" s="1"/>
      <c r="P3" s="1"/>
    </row>
    <row r="4" spans="1:21" x14ac:dyDescent="0.25">
      <c r="C4" s="4" t="s">
        <v>15</v>
      </c>
      <c r="N4" s="24" t="s">
        <v>24</v>
      </c>
      <c r="O4" s="24"/>
      <c r="P4" s="24"/>
      <c r="Q4" s="24"/>
      <c r="R4" s="24"/>
      <c r="S4" s="24"/>
      <c r="T4" s="24"/>
      <c r="U4" s="24"/>
    </row>
    <row r="6" spans="1:21" ht="43.5" customHeight="1" x14ac:dyDescent="0.25">
      <c r="C6" s="8" t="s">
        <v>7</v>
      </c>
      <c r="D6" s="8" t="s">
        <v>0</v>
      </c>
      <c r="E6" s="8" t="s">
        <v>1</v>
      </c>
      <c r="F6" s="8" t="s">
        <v>2</v>
      </c>
      <c r="G6" s="8" t="s">
        <v>3</v>
      </c>
      <c r="H6" s="8" t="s">
        <v>4</v>
      </c>
      <c r="I6" s="8" t="s">
        <v>5</v>
      </c>
      <c r="J6" s="8" t="s">
        <v>8</v>
      </c>
      <c r="K6" s="8" t="s">
        <v>6</v>
      </c>
      <c r="M6" s="8" t="s">
        <v>7</v>
      </c>
      <c r="N6" s="8" t="s">
        <v>0</v>
      </c>
      <c r="O6" s="8" t="s">
        <v>1</v>
      </c>
      <c r="P6" s="8" t="s">
        <v>2</v>
      </c>
      <c r="Q6" s="8" t="s">
        <v>3</v>
      </c>
      <c r="R6" s="8" t="s">
        <v>4</v>
      </c>
      <c r="S6" s="8" t="s">
        <v>5</v>
      </c>
      <c r="T6" s="8" t="s">
        <v>8</v>
      </c>
      <c r="U6" s="8" t="s">
        <v>6</v>
      </c>
    </row>
    <row r="7" spans="1:21" ht="15.75" x14ac:dyDescent="0.25">
      <c r="C7" s="9" t="s">
        <v>9</v>
      </c>
      <c r="D7" s="10">
        <v>39.4</v>
      </c>
      <c r="E7" s="10">
        <v>8.9999999999999993E-3</v>
      </c>
      <c r="F7" s="10">
        <v>1E-3</v>
      </c>
      <c r="G7" s="10">
        <v>3.0000000000000001E-3</v>
      </c>
      <c r="H7" s="10">
        <v>9.1999999999999998E-2</v>
      </c>
      <c r="I7" s="10">
        <v>3.0000000000000001E-3</v>
      </c>
      <c r="J7" s="10">
        <v>2.7970000000000002</v>
      </c>
      <c r="K7" s="10">
        <v>0.50600000000000001</v>
      </c>
      <c r="M7" s="9" t="s">
        <v>18</v>
      </c>
      <c r="N7" s="15">
        <v>2906.871158005667</v>
      </c>
      <c r="O7" s="13">
        <v>1.4794188800009451</v>
      </c>
      <c r="P7" s="12">
        <v>6.2968010361944993</v>
      </c>
      <c r="Q7" s="12">
        <v>19.140929097155087</v>
      </c>
      <c r="R7" s="12">
        <v>148.99032210295235</v>
      </c>
      <c r="S7" s="14">
        <v>2.40158</v>
      </c>
      <c r="T7" s="12">
        <v>8.19557</v>
      </c>
      <c r="U7" s="12">
        <v>140.26963000000001</v>
      </c>
    </row>
    <row r="8" spans="1:21" ht="15.75" x14ac:dyDescent="0.25">
      <c r="C8" s="9" t="s">
        <v>10</v>
      </c>
      <c r="D8" s="10">
        <v>27.7</v>
      </c>
      <c r="E8" s="10">
        <v>8.0000000000000002E-3</v>
      </c>
      <c r="F8" s="10">
        <v>2E-3</v>
      </c>
      <c r="G8" s="10">
        <v>1E-3</v>
      </c>
      <c r="H8" s="10">
        <v>8.7999999999999995E-2</v>
      </c>
      <c r="I8" s="10">
        <v>2E-3</v>
      </c>
      <c r="J8" s="10">
        <v>11.202</v>
      </c>
      <c r="K8" s="10">
        <v>0.26</v>
      </c>
      <c r="M8" s="9" t="s">
        <v>19</v>
      </c>
      <c r="N8" s="15">
        <v>4119.1637939652655</v>
      </c>
      <c r="O8" s="13">
        <v>1.5007691330763193</v>
      </c>
      <c r="P8" s="12">
        <v>7.1563898361509661</v>
      </c>
      <c r="Q8" s="12">
        <v>20.96522006614541</v>
      </c>
      <c r="R8" s="12">
        <v>203.01591742530292</v>
      </c>
      <c r="S8" s="14">
        <v>1.5121100000000001</v>
      </c>
      <c r="T8" s="12">
        <v>5.2618600000000004</v>
      </c>
      <c r="U8" s="12">
        <v>104.44841</v>
      </c>
    </row>
    <row r="9" spans="1:21" ht="15.75" x14ac:dyDescent="0.25">
      <c r="C9" s="9" t="s">
        <v>11</v>
      </c>
      <c r="D9" s="10">
        <v>68.3</v>
      </c>
      <c r="E9" s="10">
        <v>1.0999999999999999E-2</v>
      </c>
      <c r="F9" s="10">
        <v>4.0000000000000001E-3</v>
      </c>
      <c r="G9" s="10">
        <v>2E-3</v>
      </c>
      <c r="H9" s="10">
        <v>0.128</v>
      </c>
      <c r="I9" s="10">
        <v>4.0000000000000001E-3</v>
      </c>
      <c r="J9" s="10">
        <v>4.7789999999999999</v>
      </c>
      <c r="K9" s="10">
        <v>0.41</v>
      </c>
      <c r="M9" s="9" t="s">
        <v>20</v>
      </c>
      <c r="N9" s="15">
        <v>352.99954383938922</v>
      </c>
      <c r="O9" s="13">
        <v>0.10452685493975655</v>
      </c>
      <c r="P9" s="12">
        <v>0.7596638644578132</v>
      </c>
      <c r="Q9" s="12">
        <v>2.5919935962649983</v>
      </c>
      <c r="R9" s="12">
        <v>8.9486414426503895</v>
      </c>
      <c r="S9" s="14">
        <v>2.3882599999999998</v>
      </c>
      <c r="T9" s="12">
        <v>6.8479799999999997</v>
      </c>
      <c r="U9" s="12">
        <v>116.19016000000001</v>
      </c>
    </row>
    <row r="10" spans="1:21" ht="15.75" x14ac:dyDescent="0.25">
      <c r="C10" s="9" t="s">
        <v>12</v>
      </c>
      <c r="D10" s="10">
        <v>24.5</v>
      </c>
      <c r="E10" s="10">
        <v>3.0000000000000001E-3</v>
      </c>
      <c r="F10" s="10">
        <v>1E-3</v>
      </c>
      <c r="G10" s="10">
        <v>1E-3</v>
      </c>
      <c r="H10" s="10">
        <v>6.9000000000000006E-2</v>
      </c>
      <c r="I10" s="10">
        <v>2E-3</v>
      </c>
      <c r="J10" s="10">
        <v>1.2110000000000001</v>
      </c>
      <c r="K10" s="10">
        <v>0.23400000000000001</v>
      </c>
      <c r="M10" s="9" t="s">
        <v>21</v>
      </c>
      <c r="N10" s="15">
        <v>131.93584277958072</v>
      </c>
      <c r="O10" s="13">
        <v>4.8095643793104235E-2</v>
      </c>
      <c r="P10" s="12">
        <v>0.13763956597701377</v>
      </c>
      <c r="Q10" s="12">
        <v>0.4515033189080534</v>
      </c>
      <c r="R10" s="12">
        <v>6.3666119694253922</v>
      </c>
      <c r="S10" s="12">
        <v>1.5679700000000001</v>
      </c>
      <c r="T10" s="12">
        <v>13.073370000000001</v>
      </c>
      <c r="U10" s="12">
        <v>100.91068</v>
      </c>
    </row>
    <row r="11" spans="1:21" ht="15.75" x14ac:dyDescent="0.25">
      <c r="C11" s="9" t="s">
        <v>13</v>
      </c>
      <c r="D11" s="10">
        <v>32.4</v>
      </c>
      <c r="E11" s="10">
        <v>3.0000000000000001E-3</v>
      </c>
      <c r="F11" s="10">
        <v>1E-3</v>
      </c>
      <c r="G11" s="10">
        <v>2E-3</v>
      </c>
      <c r="H11" s="10">
        <v>0.108</v>
      </c>
      <c r="I11" s="10">
        <v>2E-3</v>
      </c>
      <c r="J11" s="10">
        <v>1.8939999999999999</v>
      </c>
      <c r="K11" s="10">
        <v>0.34399999999999997</v>
      </c>
      <c r="M11" s="9" t="s">
        <v>22</v>
      </c>
      <c r="N11" s="15">
        <v>163.72159221161087</v>
      </c>
      <c r="O11" s="13">
        <v>3.0023538156809079E-2</v>
      </c>
      <c r="P11" s="12">
        <v>0.12670087323246332</v>
      </c>
      <c r="Q11" s="12">
        <v>1.2326972975515933</v>
      </c>
      <c r="R11" s="12">
        <v>3.4103511719395083</v>
      </c>
      <c r="S11" s="12">
        <v>3.27488</v>
      </c>
      <c r="T11" s="12">
        <v>9.1483500000000006</v>
      </c>
      <c r="U11" s="12">
        <v>111.27795999999999</v>
      </c>
    </row>
    <row r="12" spans="1:21" ht="15.75" x14ac:dyDescent="0.25">
      <c r="C12" s="9" t="s">
        <v>14</v>
      </c>
      <c r="D12" s="10">
        <v>27.4</v>
      </c>
      <c r="E12" s="10">
        <v>5.0000000000000001E-3</v>
      </c>
      <c r="F12" s="10">
        <v>1E-3</v>
      </c>
      <c r="G12" s="10">
        <v>2E-3</v>
      </c>
      <c r="H12" s="10">
        <v>7.3999999999999996E-2</v>
      </c>
      <c r="I12" s="10">
        <v>3.0000000000000001E-3</v>
      </c>
      <c r="J12" s="10">
        <v>1.397</v>
      </c>
      <c r="K12" s="10">
        <v>0.2</v>
      </c>
      <c r="M12" s="9" t="s">
        <v>23</v>
      </c>
      <c r="N12" s="15">
        <v>186.38230859490847</v>
      </c>
      <c r="O12" s="13">
        <v>0.23571305870192893</v>
      </c>
      <c r="P12" s="12">
        <v>0.22103226735577472</v>
      </c>
      <c r="Q12" s="12">
        <v>0.59841496254809168</v>
      </c>
      <c r="R12" s="12">
        <v>3.6300799354808593</v>
      </c>
      <c r="S12" s="12">
        <v>2.2231000000000001</v>
      </c>
      <c r="T12" s="12">
        <v>8.6493800000000007</v>
      </c>
      <c r="U12" s="12">
        <v>94.048910000000006</v>
      </c>
    </row>
    <row r="14" spans="1:21" x14ac:dyDescent="0.25">
      <c r="C14" s="4" t="s">
        <v>16</v>
      </c>
      <c r="M14" s="4" t="s">
        <v>25</v>
      </c>
    </row>
    <row r="18" spans="3:21" ht="15.75" x14ac:dyDescent="0.25">
      <c r="C18" s="5" t="s">
        <v>17</v>
      </c>
      <c r="D18" s="5" t="s">
        <v>0</v>
      </c>
      <c r="E18" s="5" t="s">
        <v>1</v>
      </c>
      <c r="F18" s="5" t="s">
        <v>2</v>
      </c>
      <c r="G18" s="5" t="s">
        <v>3</v>
      </c>
      <c r="H18" s="5" t="s">
        <v>4</v>
      </c>
      <c r="I18" s="5" t="s">
        <v>5</v>
      </c>
      <c r="J18" s="5" t="s">
        <v>8</v>
      </c>
      <c r="K18" s="5" t="s">
        <v>6</v>
      </c>
      <c r="M18" s="5" t="s">
        <v>17</v>
      </c>
      <c r="N18" s="5" t="s">
        <v>0</v>
      </c>
      <c r="O18" s="5" t="s">
        <v>1</v>
      </c>
      <c r="P18" s="5" t="s">
        <v>2</v>
      </c>
      <c r="Q18" s="5" t="s">
        <v>3</v>
      </c>
      <c r="R18" s="5" t="s">
        <v>4</v>
      </c>
      <c r="S18" s="5" t="s">
        <v>5</v>
      </c>
      <c r="T18" s="5" t="s">
        <v>8</v>
      </c>
      <c r="U18" s="5" t="s">
        <v>6</v>
      </c>
    </row>
    <row r="19" spans="3:21" x14ac:dyDescent="0.25">
      <c r="C19" s="6">
        <v>1</v>
      </c>
      <c r="D19" s="7">
        <f t="shared" ref="D19:K21" si="0">D7/D10</f>
        <v>1.6081632653061224</v>
      </c>
      <c r="E19" s="7">
        <f t="shared" si="0"/>
        <v>2.9999999999999996</v>
      </c>
      <c r="F19" s="7">
        <f t="shared" si="0"/>
        <v>1</v>
      </c>
      <c r="G19" s="7">
        <f t="shared" si="0"/>
        <v>3</v>
      </c>
      <c r="H19" s="7">
        <f t="shared" si="0"/>
        <v>1.3333333333333333</v>
      </c>
      <c r="I19" s="7">
        <f t="shared" si="0"/>
        <v>1.5</v>
      </c>
      <c r="J19" s="7">
        <f t="shared" si="0"/>
        <v>2.3096614368290669</v>
      </c>
      <c r="K19" s="7">
        <f t="shared" si="0"/>
        <v>2.1623931623931623</v>
      </c>
      <c r="M19" s="6">
        <v>1</v>
      </c>
      <c r="N19" s="7">
        <f t="shared" ref="N19:U19" si="1">N7/N10</f>
        <v>22.032459843850361</v>
      </c>
      <c r="O19" s="7">
        <f t="shared" si="1"/>
        <v>30.759935065326196</v>
      </c>
      <c r="P19" s="7">
        <f t="shared" si="1"/>
        <v>45.748480762036728</v>
      </c>
      <c r="Q19" s="7">
        <f t="shared" si="1"/>
        <v>42.393772748884381</v>
      </c>
      <c r="R19" s="7">
        <f t="shared" si="1"/>
        <v>23.401822322210602</v>
      </c>
      <c r="S19" s="7">
        <f t="shared" si="1"/>
        <v>1.5316492024719861</v>
      </c>
      <c r="T19" s="7">
        <f t="shared" si="1"/>
        <v>0.62689038862971058</v>
      </c>
      <c r="U19" s="7">
        <f t="shared" si="1"/>
        <v>1.3900375064363852</v>
      </c>
    </row>
    <row r="20" spans="3:21" x14ac:dyDescent="0.25">
      <c r="C20" s="6">
        <v>2</v>
      </c>
      <c r="D20" s="7">
        <f t="shared" si="0"/>
        <v>0.85493827160493829</v>
      </c>
      <c r="E20" s="7">
        <f t="shared" si="0"/>
        <v>2.6666666666666665</v>
      </c>
      <c r="F20" s="7">
        <f t="shared" si="0"/>
        <v>2</v>
      </c>
      <c r="G20" s="7">
        <f t="shared" si="0"/>
        <v>0.5</v>
      </c>
      <c r="H20" s="7">
        <f t="shared" si="0"/>
        <v>0.81481481481481477</v>
      </c>
      <c r="I20" s="7">
        <f t="shared" si="0"/>
        <v>1</v>
      </c>
      <c r="J20" s="7">
        <f t="shared" si="0"/>
        <v>5.9144667370644139</v>
      </c>
      <c r="K20" s="7">
        <f t="shared" si="0"/>
        <v>0.75581395348837221</v>
      </c>
      <c r="M20" s="6">
        <v>2</v>
      </c>
      <c r="N20" s="7">
        <f t="shared" ref="N20:U20" si="2">N8/N11</f>
        <v>25.159563490203713</v>
      </c>
      <c r="O20" s="7">
        <f t="shared" si="2"/>
        <v>49.986418164241506</v>
      </c>
      <c r="P20" s="7">
        <f t="shared" si="2"/>
        <v>56.482561276597067</v>
      </c>
      <c r="Q20" s="7">
        <f t="shared" si="2"/>
        <v>17.00759797866591</v>
      </c>
      <c r="R20" s="7">
        <f t="shared" si="2"/>
        <v>59.529329148190122</v>
      </c>
      <c r="S20" s="7">
        <f t="shared" si="2"/>
        <v>0.46172989544655074</v>
      </c>
      <c r="T20" s="7">
        <f t="shared" si="2"/>
        <v>0.57517038591658609</v>
      </c>
      <c r="U20" s="7">
        <f t="shared" si="2"/>
        <v>0.93862621133600943</v>
      </c>
    </row>
    <row r="21" spans="3:21" x14ac:dyDescent="0.25">
      <c r="C21" s="6">
        <v>3</v>
      </c>
      <c r="D21" s="7">
        <f t="shared" si="0"/>
        <v>2.4927007299270074</v>
      </c>
      <c r="E21" s="7">
        <f t="shared" si="0"/>
        <v>2.1999999999999997</v>
      </c>
      <c r="F21" s="7">
        <f t="shared" si="0"/>
        <v>4</v>
      </c>
      <c r="G21" s="7">
        <f t="shared" si="0"/>
        <v>1</v>
      </c>
      <c r="H21" s="7">
        <f t="shared" si="0"/>
        <v>1.7297297297297298</v>
      </c>
      <c r="I21" s="7">
        <f t="shared" si="0"/>
        <v>1.3333333333333333</v>
      </c>
      <c r="J21" s="7">
        <f t="shared" si="0"/>
        <v>3.4209019327129564</v>
      </c>
      <c r="K21" s="7">
        <f t="shared" si="0"/>
        <v>2.0499999999999998</v>
      </c>
      <c r="M21" s="6">
        <v>3</v>
      </c>
      <c r="N21" s="7">
        <f t="shared" ref="N21:U21" si="3">N9/N12</f>
        <v>1.8939541338476176</v>
      </c>
      <c r="O21" s="7">
        <f t="shared" si="3"/>
        <v>0.44344957176062122</v>
      </c>
      <c r="P21" s="7">
        <f t="shared" si="3"/>
        <v>3.436891244639201</v>
      </c>
      <c r="Q21" s="7">
        <f t="shared" si="3"/>
        <v>4.3314317964713194</v>
      </c>
      <c r="R21" s="7">
        <f t="shared" si="3"/>
        <v>2.4651361958135518</v>
      </c>
      <c r="S21" s="7">
        <f t="shared" si="3"/>
        <v>1.0742926544015112</v>
      </c>
      <c r="T21" s="7">
        <f t="shared" si="3"/>
        <v>0.79173073676957184</v>
      </c>
      <c r="U21" s="7">
        <f t="shared" si="3"/>
        <v>1.2354227178177823</v>
      </c>
    </row>
  </sheetData>
  <mergeCells count="2">
    <mergeCell ref="A2:A3"/>
    <mergeCell ref="N4:U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72699-A0AD-46D2-BB61-164C9E532A4B}">
  <dimension ref="B4:Q14"/>
  <sheetViews>
    <sheetView tabSelected="1" zoomScale="80" zoomScaleNormal="80" workbookViewId="0">
      <selection activeCell="L7" sqref="L7:L14"/>
    </sheetView>
  </sheetViews>
  <sheetFormatPr defaultRowHeight="15" x14ac:dyDescent="0.25"/>
  <cols>
    <col min="2" max="3" width="25.28515625" customWidth="1"/>
    <col min="4" max="4" width="12.42578125" bestFit="1" customWidth="1"/>
    <col min="5" max="7" width="6.5703125" bestFit="1" customWidth="1"/>
    <col min="8" max="8" width="9.85546875" bestFit="1" customWidth="1"/>
    <col min="9" max="10" width="8.140625" bestFit="1" customWidth="1"/>
    <col min="11" max="11" width="6.5703125" bestFit="1" customWidth="1"/>
    <col min="12" max="12" width="7.5703125" bestFit="1" customWidth="1"/>
    <col min="13" max="14" width="6.5703125" bestFit="1" customWidth="1"/>
    <col min="15" max="15" width="5.5703125" bestFit="1" customWidth="1"/>
    <col min="16" max="16" width="19" bestFit="1" customWidth="1"/>
    <col min="17" max="17" width="23.42578125" customWidth="1"/>
  </cols>
  <sheetData>
    <row r="4" spans="2:17" x14ac:dyDescent="0.25">
      <c r="B4" s="22"/>
      <c r="C4" s="26" t="s">
        <v>35</v>
      </c>
      <c r="D4" s="25" t="s">
        <v>26</v>
      </c>
      <c r="E4" s="25"/>
      <c r="F4" s="25"/>
      <c r="G4" s="25"/>
      <c r="H4" s="25" t="s">
        <v>27</v>
      </c>
      <c r="I4" s="25"/>
      <c r="J4" s="25"/>
      <c r="K4" s="25"/>
      <c r="L4" s="25" t="s">
        <v>28</v>
      </c>
      <c r="M4" s="25"/>
      <c r="N4" s="25"/>
      <c r="O4" s="25"/>
      <c r="P4" s="26" t="s">
        <v>39</v>
      </c>
      <c r="Q4" s="26"/>
    </row>
    <row r="5" spans="2:17" x14ac:dyDescent="0.25">
      <c r="B5" s="22"/>
      <c r="C5" s="26"/>
      <c r="D5" s="25" t="s">
        <v>29</v>
      </c>
      <c r="E5" s="25"/>
      <c r="F5" s="25" t="s">
        <v>30</v>
      </c>
      <c r="G5" s="27"/>
      <c r="H5" s="25" t="s">
        <v>29</v>
      </c>
      <c r="I5" s="25"/>
      <c r="J5" s="25" t="s">
        <v>30</v>
      </c>
      <c r="K5" s="27"/>
      <c r="L5" s="25" t="s">
        <v>29</v>
      </c>
      <c r="M5" s="25"/>
      <c r="N5" s="25" t="s">
        <v>30</v>
      </c>
      <c r="O5" s="25"/>
      <c r="P5" s="26"/>
      <c r="Q5" s="26"/>
    </row>
    <row r="6" spans="2:17" ht="31.5" x14ac:dyDescent="0.25">
      <c r="B6" s="19" t="s">
        <v>31</v>
      </c>
      <c r="C6" s="19" t="s">
        <v>36</v>
      </c>
      <c r="D6" s="9" t="s">
        <v>32</v>
      </c>
      <c r="E6" s="19" t="s">
        <v>33</v>
      </c>
      <c r="F6" s="9" t="s">
        <v>32</v>
      </c>
      <c r="G6" s="9" t="s">
        <v>33</v>
      </c>
      <c r="H6" s="9" t="s">
        <v>32</v>
      </c>
      <c r="I6" s="19" t="s">
        <v>33</v>
      </c>
      <c r="J6" s="9" t="s">
        <v>34</v>
      </c>
      <c r="K6" s="9" t="s">
        <v>33</v>
      </c>
      <c r="L6" s="9" t="s">
        <v>32</v>
      </c>
      <c r="M6" s="19" t="s">
        <v>33</v>
      </c>
      <c r="N6" s="9" t="s">
        <v>34</v>
      </c>
      <c r="O6" s="19" t="s">
        <v>33</v>
      </c>
      <c r="P6" s="21" t="s">
        <v>40</v>
      </c>
      <c r="Q6" s="19" t="s">
        <v>38</v>
      </c>
    </row>
    <row r="7" spans="2:17" ht="15.75" x14ac:dyDescent="0.25">
      <c r="B7" s="5" t="s">
        <v>0</v>
      </c>
      <c r="C7" s="6" t="s">
        <v>37</v>
      </c>
      <c r="D7" s="10">
        <v>39.4</v>
      </c>
      <c r="E7" s="15">
        <v>2906.871158005667</v>
      </c>
      <c r="F7" s="10" t="s">
        <v>41</v>
      </c>
      <c r="G7" s="15">
        <v>131.93584277958072</v>
      </c>
      <c r="H7" s="10">
        <v>27.7</v>
      </c>
      <c r="I7" s="15">
        <v>4119.1637939652655</v>
      </c>
      <c r="J7" s="10">
        <v>32.4</v>
      </c>
      <c r="K7" s="15">
        <v>163.72159221161087</v>
      </c>
      <c r="L7" s="10">
        <v>68.3</v>
      </c>
      <c r="M7" s="15">
        <v>352.99954383938922</v>
      </c>
      <c r="N7" s="10">
        <v>27.4</v>
      </c>
      <c r="O7" s="15">
        <v>186.38230859490847</v>
      </c>
      <c r="P7" s="6" t="s">
        <v>37</v>
      </c>
      <c r="Q7" s="6" t="s">
        <v>37</v>
      </c>
    </row>
    <row r="8" spans="2:17" ht="15.75" x14ac:dyDescent="0.25">
      <c r="B8" s="5" t="s">
        <v>1</v>
      </c>
      <c r="C8" s="20">
        <v>0.4</v>
      </c>
      <c r="D8" s="10">
        <v>8.9999999999999993E-3</v>
      </c>
      <c r="E8" s="16">
        <v>1.4794188800009451</v>
      </c>
      <c r="F8" s="10">
        <v>3.0000000000000001E-3</v>
      </c>
      <c r="G8" s="13">
        <v>4.8095643793104235E-2</v>
      </c>
      <c r="H8" s="10">
        <v>8.0000000000000002E-3</v>
      </c>
      <c r="I8" s="16">
        <v>1.5007691330763193</v>
      </c>
      <c r="J8" s="10">
        <v>3.0000000000000001E-3</v>
      </c>
      <c r="K8" s="13">
        <v>3.0023538156809079E-2</v>
      </c>
      <c r="L8" s="10">
        <v>1.0999999999999999E-2</v>
      </c>
      <c r="M8" s="13">
        <v>0.10452685493975655</v>
      </c>
      <c r="N8" s="10">
        <v>5.0000000000000001E-3</v>
      </c>
      <c r="O8" s="13">
        <v>0.23571305870192893</v>
      </c>
      <c r="P8" s="20">
        <v>1.01</v>
      </c>
      <c r="Q8" s="6">
        <v>0.11353410000000001</v>
      </c>
    </row>
    <row r="9" spans="2:17" ht="15.75" x14ac:dyDescent="0.25">
      <c r="B9" s="5" t="s">
        <v>2</v>
      </c>
      <c r="C9" s="6" t="s">
        <v>37</v>
      </c>
      <c r="D9" s="10">
        <v>1E-3</v>
      </c>
      <c r="E9" s="12">
        <v>6.2968010361944993</v>
      </c>
      <c r="F9" s="10">
        <v>1E-3</v>
      </c>
      <c r="G9" s="12">
        <v>0.13763956597701377</v>
      </c>
      <c r="H9" s="10">
        <v>2E-3</v>
      </c>
      <c r="I9" s="12">
        <v>7.1563898361509661</v>
      </c>
      <c r="J9" s="10">
        <v>1E-3</v>
      </c>
      <c r="K9" s="12">
        <v>0.12670087323246332</v>
      </c>
      <c r="L9" s="18">
        <v>4.0000000000000001E-3</v>
      </c>
      <c r="M9" s="12">
        <v>0.7596638644578132</v>
      </c>
      <c r="N9" s="18">
        <v>1E-3</v>
      </c>
      <c r="O9" s="12">
        <v>0.22103226735577472</v>
      </c>
      <c r="P9" s="6" t="s">
        <v>37</v>
      </c>
      <c r="Q9" s="6" t="s">
        <v>37</v>
      </c>
    </row>
    <row r="10" spans="2:17" ht="15.75" x14ac:dyDescent="0.25">
      <c r="B10" s="5" t="s">
        <v>3</v>
      </c>
      <c r="C10" s="20">
        <v>40</v>
      </c>
      <c r="D10" s="10">
        <v>3.0000000000000001E-3</v>
      </c>
      <c r="E10" s="12">
        <v>19.140929097155087</v>
      </c>
      <c r="F10" s="10">
        <v>1E-3</v>
      </c>
      <c r="G10" s="12">
        <v>0.4515033189080534</v>
      </c>
      <c r="H10" s="10">
        <v>1E-3</v>
      </c>
      <c r="I10" s="12">
        <v>20.96522006614541</v>
      </c>
      <c r="J10" s="10">
        <v>2E-3</v>
      </c>
      <c r="K10" s="12">
        <v>1.2326972975515933</v>
      </c>
      <c r="L10" s="18">
        <v>2E-3</v>
      </c>
      <c r="M10" s="12">
        <v>2.5919935962649983</v>
      </c>
      <c r="N10" s="18">
        <v>2E-3</v>
      </c>
      <c r="O10" s="12">
        <v>0.59841496254809168</v>
      </c>
      <c r="P10" s="6" t="s">
        <v>37</v>
      </c>
      <c r="Q10" s="6" t="s">
        <v>37</v>
      </c>
    </row>
    <row r="11" spans="2:17" ht="15.75" x14ac:dyDescent="0.25">
      <c r="B11" s="5" t="s">
        <v>4</v>
      </c>
      <c r="C11" s="20">
        <v>40</v>
      </c>
      <c r="D11" s="10">
        <v>9.1999999999999998E-2</v>
      </c>
      <c r="E11" s="17">
        <v>148.99032210295235</v>
      </c>
      <c r="F11" s="10">
        <v>6.9000000000000006E-2</v>
      </c>
      <c r="G11" s="12">
        <v>6.3666119694253922</v>
      </c>
      <c r="H11" s="10">
        <v>8.7999999999999995E-2</v>
      </c>
      <c r="I11" s="17">
        <v>203.01591742530292</v>
      </c>
      <c r="J11" s="10">
        <v>0.108</v>
      </c>
      <c r="K11" s="12">
        <v>3.4103511719395083</v>
      </c>
      <c r="L11" s="10">
        <v>0.128</v>
      </c>
      <c r="M11" s="12">
        <v>8.9486414426503895</v>
      </c>
      <c r="N11" s="10">
        <v>7.3999999999999996E-2</v>
      </c>
      <c r="O11" s="12">
        <v>3.6300799354808593</v>
      </c>
      <c r="P11" s="20">
        <v>3.41</v>
      </c>
      <c r="Q11" s="6">
        <v>0.2167055</v>
      </c>
    </row>
    <row r="12" spans="2:17" ht="15.75" x14ac:dyDescent="0.25">
      <c r="B12" s="5" t="s">
        <v>5</v>
      </c>
      <c r="C12" s="20">
        <v>20</v>
      </c>
      <c r="D12" s="10">
        <v>3.0000000000000001E-3</v>
      </c>
      <c r="E12" s="14">
        <v>2.40158</v>
      </c>
      <c r="F12" s="10">
        <v>2E-3</v>
      </c>
      <c r="G12" s="12">
        <v>1.5679700000000001</v>
      </c>
      <c r="H12" s="10">
        <v>2E-3</v>
      </c>
      <c r="I12" s="14">
        <v>1.5121100000000001</v>
      </c>
      <c r="J12" s="10">
        <v>2E-3</v>
      </c>
      <c r="K12" s="12">
        <v>3.27488</v>
      </c>
      <c r="L12" s="18">
        <v>4.0000000000000001E-3</v>
      </c>
      <c r="M12" s="14">
        <v>2.3882599999999998</v>
      </c>
      <c r="N12" s="10">
        <v>3.0000000000000001E-3</v>
      </c>
      <c r="O12" s="12">
        <v>2.2231000000000001</v>
      </c>
      <c r="P12" s="6" t="s">
        <v>37</v>
      </c>
      <c r="Q12" s="6" t="s">
        <v>37</v>
      </c>
    </row>
    <row r="13" spans="2:17" ht="15.75" x14ac:dyDescent="0.25">
      <c r="B13" s="5" t="s">
        <v>8</v>
      </c>
      <c r="C13" s="20">
        <v>50</v>
      </c>
      <c r="D13" s="10">
        <v>2.7970000000000002</v>
      </c>
      <c r="E13" s="12">
        <v>8.19557</v>
      </c>
      <c r="F13" s="10">
        <v>1.2110000000000001</v>
      </c>
      <c r="G13" s="12">
        <v>13.073370000000001</v>
      </c>
      <c r="H13" s="10">
        <v>11.202</v>
      </c>
      <c r="I13" s="12">
        <v>5.2618600000000004</v>
      </c>
      <c r="J13" s="10">
        <v>1.8939999999999999</v>
      </c>
      <c r="K13" s="12">
        <v>9.1483500000000006</v>
      </c>
      <c r="L13" s="10">
        <v>4.7789999999999999</v>
      </c>
      <c r="M13" s="12">
        <v>6.8479799999999997</v>
      </c>
      <c r="N13" s="10">
        <v>1.397</v>
      </c>
      <c r="O13" s="12">
        <v>8.6493800000000007</v>
      </c>
      <c r="P13" s="20">
        <v>11.1</v>
      </c>
      <c r="Q13" s="6">
        <v>2.2999200000000002</v>
      </c>
    </row>
    <row r="14" spans="2:17" ht="15.75" x14ac:dyDescent="0.25">
      <c r="B14" s="5" t="s">
        <v>6</v>
      </c>
      <c r="C14" s="20">
        <v>130</v>
      </c>
      <c r="D14" s="10">
        <v>0.50600000000000001</v>
      </c>
      <c r="E14" s="17">
        <v>140.26963000000001</v>
      </c>
      <c r="F14" s="10">
        <v>0.23400000000000001</v>
      </c>
      <c r="G14" s="12">
        <v>100.91068</v>
      </c>
      <c r="H14" s="10">
        <v>0.26</v>
      </c>
      <c r="I14" s="12">
        <v>104.44841</v>
      </c>
      <c r="J14" s="10">
        <v>0.34399999999999997</v>
      </c>
      <c r="K14" s="12">
        <v>111.27795999999999</v>
      </c>
      <c r="L14" s="10">
        <v>0.41</v>
      </c>
      <c r="M14" s="12">
        <v>116.19016000000001</v>
      </c>
      <c r="N14" s="10">
        <v>0.2</v>
      </c>
      <c r="O14" s="12">
        <v>94.048910000000006</v>
      </c>
      <c r="P14" s="20">
        <v>6.1</v>
      </c>
      <c r="Q14" s="6">
        <v>0.39887899999999998</v>
      </c>
    </row>
  </sheetData>
  <mergeCells count="11">
    <mergeCell ref="N5:O5"/>
    <mergeCell ref="C4:C5"/>
    <mergeCell ref="P4:Q5"/>
    <mergeCell ref="D4:G4"/>
    <mergeCell ref="H4:K4"/>
    <mergeCell ref="L4:O4"/>
    <mergeCell ref="D5:E5"/>
    <mergeCell ref="F5:G5"/>
    <mergeCell ref="H5:I5"/>
    <mergeCell ref="J5:K5"/>
    <mergeCell ref="L5:M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</dc:creator>
  <cp:lastModifiedBy>ROSE</cp:lastModifiedBy>
  <dcterms:created xsi:type="dcterms:W3CDTF">2021-09-21T17:12:12Z</dcterms:created>
  <dcterms:modified xsi:type="dcterms:W3CDTF">2022-03-01T22:17:41Z</dcterms:modified>
</cp:coreProperties>
</file>