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abo\Documents\SOUTHAMPTON\OneDrive - University of Southampton\3 year Viva\Ammendments\Datasets to submit\DATA\"/>
    </mc:Choice>
  </mc:AlternateContent>
  <xr:revisionPtr revIDLastSave="0" documentId="13_ncr:1_{F1542B64-D8A2-4DFE-95C0-0859650486E6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Gen Data" sheetId="1" r:id="rId1"/>
    <sheet name="Representative particpants" sheetId="2" r:id="rId2"/>
    <sheet name="male vs fem" sheetId="11" r:id="rId3"/>
    <sheet name="Disliked Videos" sheetId="4" r:id="rId4"/>
    <sheet name="Time and answer limit" sheetId="5" r:id="rId5"/>
    <sheet name="time 4 contributing" sheetId="7" r:id="rId6"/>
    <sheet name="perceived improvement" sheetId="8" r:id="rId7"/>
    <sheet name="Liked choice" sheetId="9" r:id="rId8"/>
    <sheet name="Use forums at T" sheetId="10" r:id="rId9"/>
    <sheet name="introverted" sheetId="6" r:id="rId10"/>
  </sheets>
  <externalReferences>
    <externalReference r:id="rId11"/>
  </externalReferences>
  <definedNames>
    <definedName name="_xlnm._FilterDatabase" localSheetId="9" hidden="1">'[1]Pre vs Post'!$AD$52:$AF$52</definedName>
    <definedName name="_xlnm._FilterDatabase" localSheetId="1" hidden="1">'Representative particpants'!$B$52:$J$52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4" i="2" l="1"/>
  <c r="L89" i="2"/>
  <c r="L90" i="2"/>
  <c r="L91" i="2"/>
  <c r="L92" i="2"/>
  <c r="L93" i="2"/>
  <c r="L95" i="2"/>
  <c r="H29" i="11"/>
  <c r="H28" i="11"/>
  <c r="H27" i="11"/>
  <c r="H26" i="11"/>
  <c r="O9" i="11"/>
  <c r="H25" i="11"/>
  <c r="O8" i="11"/>
  <c r="H24" i="11"/>
  <c r="H23" i="11"/>
  <c r="H22" i="11"/>
  <c r="H21" i="11"/>
  <c r="O7" i="11"/>
  <c r="O6" i="11"/>
  <c r="H20" i="11"/>
  <c r="H19" i="11"/>
  <c r="H18" i="11"/>
  <c r="H16" i="11"/>
  <c r="H15" i="11"/>
  <c r="H14" i="11"/>
  <c r="H13" i="11"/>
  <c r="O5" i="11"/>
  <c r="H12" i="11"/>
  <c r="H11" i="11"/>
  <c r="H10" i="11"/>
  <c r="O4" i="11"/>
  <c r="H9" i="11"/>
  <c r="H8" i="11"/>
  <c r="H7" i="11"/>
  <c r="H6" i="11"/>
  <c r="H5" i="11"/>
  <c r="H4" i="11"/>
  <c r="O3" i="11"/>
  <c r="H3" i="11"/>
  <c r="H2" i="11"/>
  <c r="E38" i="4"/>
  <c r="D38" i="4"/>
  <c r="C38" i="4"/>
  <c r="M54" i="2"/>
  <c r="M55" i="2"/>
  <c r="M56" i="2"/>
  <c r="M57" i="2"/>
  <c r="M53" i="2"/>
  <c r="I69" i="2"/>
  <c r="I68" i="2"/>
  <c r="I67" i="2"/>
  <c r="I66" i="2"/>
  <c r="I65" i="2"/>
  <c r="R20" i="2"/>
  <c r="R19" i="2"/>
  <c r="R18" i="2"/>
  <c r="R17" i="2"/>
  <c r="R16" i="2"/>
  <c r="R15" i="2"/>
  <c r="R14" i="2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</author>
  </authors>
  <commentList>
    <comment ref="I4" authorId="0" shapeId="0" xr:uid="{D149C1BB-97E3-401F-9872-2BB63EC346E3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per speaking test scores (max possible is 8)</t>
        </r>
      </text>
    </comment>
    <comment ref="E32" authorId="0" shapeId="0" xr:uid="{AA069ED3-CC5A-4F71-8B77-26EB76C67066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through observation (and some comments in the documents) researcher observes this participant as being more of an introvert</t>
        </r>
      </text>
    </comment>
    <comment ref="H32" authorId="0" shapeId="0" xr:uid="{B2B32A00-758E-4AB9-99E0-44CE17CA1941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Although it does not say in the documents, researcher heard the information during the intervention</t>
        </r>
      </text>
    </comment>
    <comment ref="E34" authorId="0" shapeId="0" xr:uid="{9FD861A3-089A-4CA2-86D2-DDBB3730BF83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although she does not really state it in any of the documents. By observation, researcher can state that this participant is neither, but tends to work alone</t>
        </r>
      </text>
    </comment>
    <comment ref="H34" authorId="0" shapeId="0" xr:uid="{BA11A1A2-D4A2-4CFA-8C75-57CB669E592C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not in youth but when she was 15, she moved to the states</t>
        </r>
      </text>
    </comment>
    <comment ref="I52" authorId="0" shapeId="0" xr:uid="{DB6FEED8-9361-4226-8F8E-9B3CE93AECEE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per speaking test scores (max possible is 8)</t>
        </r>
      </text>
    </comment>
    <comment ref="L78" authorId="0" shapeId="0" xr:uid="{FA6FB3A2-6F59-41CC-B22B-A49C2C932239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per speaking test scores (max possible is 8)</t>
        </r>
      </text>
    </comment>
    <comment ref="H84" authorId="0" shapeId="0" xr:uid="{AB8A0264-0247-4E4B-853F-CCF132571B4D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although she does not really state it in any of the documents. By observation, researcher can state that this participant is neither, but tends to work alone</t>
        </r>
      </text>
    </comment>
    <comment ref="K84" authorId="0" shapeId="0" xr:uid="{908E0673-2124-4646-82F7-3A0E763C50C2}">
      <text>
        <r>
          <rPr>
            <b/>
            <sz val="9"/>
            <color indexed="81"/>
            <rFont val="Tahoma"/>
            <charset val="1"/>
          </rPr>
          <t>Gabriel:</t>
        </r>
        <r>
          <rPr>
            <sz val="9"/>
            <color indexed="81"/>
            <rFont val="Tahoma"/>
            <charset val="1"/>
          </rPr>
          <t xml:space="preserve">
not in youth but when she was 15, she moved to the states</t>
        </r>
      </text>
    </comment>
  </commentList>
</comments>
</file>

<file path=xl/sharedStrings.xml><?xml version="1.0" encoding="utf-8"?>
<sst xmlns="http://schemas.openxmlformats.org/spreadsheetml/2006/main" count="762" uniqueCount="164">
  <si>
    <t>B. Gerardo</t>
  </si>
  <si>
    <t>B. Jesus</t>
  </si>
  <si>
    <t>B. Karina</t>
  </si>
  <si>
    <t>C. Andrea</t>
  </si>
  <si>
    <t>C. Karla</t>
  </si>
  <si>
    <t>C. Nikita</t>
  </si>
  <si>
    <t>C. Nikol</t>
  </si>
  <si>
    <t>C. Yaniva</t>
  </si>
  <si>
    <t>E. Cesar</t>
  </si>
  <si>
    <t>E. Jennifer</t>
  </si>
  <si>
    <t>G. Carmen</t>
  </si>
  <si>
    <t>G. Carolina</t>
  </si>
  <si>
    <t>G. Jonathan</t>
  </si>
  <si>
    <t>H. Sheila</t>
  </si>
  <si>
    <t>H. Valeria</t>
  </si>
  <si>
    <t>I. Elsa María</t>
  </si>
  <si>
    <t>J. Yissel</t>
  </si>
  <si>
    <t>L. Arely</t>
  </si>
  <si>
    <t>L. Daniela</t>
  </si>
  <si>
    <t>L. Hector</t>
  </si>
  <si>
    <t>L. Marysol</t>
  </si>
  <si>
    <t>M. Isis</t>
  </si>
  <si>
    <t>M. Jose Gilberto</t>
  </si>
  <si>
    <t>M. Pablo</t>
  </si>
  <si>
    <t>O. Monserrath</t>
  </si>
  <si>
    <t>P. Naomi</t>
  </si>
  <si>
    <t>P. Samantha</t>
  </si>
  <si>
    <t>Q. Samantha</t>
  </si>
  <si>
    <t>R. Alberto</t>
  </si>
  <si>
    <t>R. Diana</t>
  </si>
  <si>
    <t>R. Esteban</t>
  </si>
  <si>
    <t>R. Iliana</t>
  </si>
  <si>
    <t>R. Marinthia</t>
  </si>
  <si>
    <t>T. Nancy</t>
  </si>
  <si>
    <t>V. Luz Melissa</t>
  </si>
  <si>
    <t>Evaluation Sheets Submitted</t>
  </si>
  <si>
    <t>Forum 1</t>
  </si>
  <si>
    <t>Forum 2</t>
  </si>
  <si>
    <t>Forum 3</t>
  </si>
  <si>
    <t>Forum 4</t>
  </si>
  <si>
    <t>Forum 5</t>
  </si>
  <si>
    <t>A. Meredith</t>
  </si>
  <si>
    <t>B. Alejandra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</si>
  <si>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</si>
  <si>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</si>
  <si>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</si>
  <si>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</si>
  <si>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</si>
  <si>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</si>
  <si>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</si>
  <si>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</si>
  <si>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</si>
  <si>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</si>
  <si>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</si>
  <si>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</si>
  <si>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</si>
  <si>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</si>
  <si>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</si>
  <si>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</si>
  <si>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</si>
  <si>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</si>
  <si>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</si>
  <si>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</si>
  <si>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</si>
  <si>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</si>
  <si>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</si>
  <si>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</si>
  <si>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</si>
  <si>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</si>
  <si>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</si>
  <si>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</si>
  <si>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</si>
  <si>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</si>
  <si>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</si>
  <si>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</si>
  <si>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</si>
  <si>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</si>
  <si>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</si>
  <si>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</si>
  <si>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</si>
  <si>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Consent 
form</t>
  </si>
  <si>
    <t>INTROVERT</t>
  </si>
  <si>
    <t>EXTROVERT</t>
  </si>
  <si>
    <t>ENGLISH IN YOUTH</t>
  </si>
  <si>
    <t>NO ENGLISH IN YOUTH</t>
  </si>
  <si>
    <t>HIGH SPEAKING</t>
  </si>
  <si>
    <t>LOW SPEAKING</t>
  </si>
  <si>
    <t>Final 
Interview</t>
  </si>
  <si>
    <t>Final 
Course 
Reflection</t>
  </si>
  <si>
    <t>SELECTION CRITERIA (COMBINATION BET SS SELF-PERCEPTION AND OBSERVATION)</t>
  </si>
  <si>
    <t xml:space="preserve">INSUFFICIENT DATA TO ANALYZE </t>
  </si>
  <si>
    <t>PRE</t>
  </si>
  <si>
    <t>POST</t>
  </si>
  <si>
    <t>AVERAGE</t>
  </si>
  <si>
    <t>SPEAKING TESTS</t>
  </si>
  <si>
    <t>CHOSEN FOR ANALYSIS</t>
  </si>
  <si>
    <t>HIGH SPEAKING 
SKILL (=&gt;B2 CEFR)</t>
  </si>
  <si>
    <t>LOW SPEAKING
SKILL (=&lt;B1 CEFR)</t>
  </si>
  <si>
    <t>EXTENSIVE CONTACT W/ ENG</t>
  </si>
  <si>
    <t>LIMITED CONTACT W/ ENG</t>
  </si>
  <si>
    <t>did not give consent</t>
  </si>
  <si>
    <t>No consent</t>
  </si>
  <si>
    <t>Difference</t>
  </si>
  <si>
    <t>X</t>
  </si>
  <si>
    <t>OK</t>
  </si>
  <si>
    <t>LIKED IT</t>
  </si>
  <si>
    <t>NA</t>
  </si>
  <si>
    <t>NOT LIKED</t>
  </si>
  <si>
    <t>LIKED</t>
  </si>
  <si>
    <t>NO ANSWER</t>
  </si>
  <si>
    <t>NEGATIVE</t>
  </si>
  <si>
    <t>POSITIVE</t>
  </si>
  <si>
    <t>pro</t>
  </si>
  <si>
    <t>against</t>
  </si>
  <si>
    <t>Didn’t say</t>
  </si>
  <si>
    <t xml:space="preserve">only 1 date and time limit for audio </t>
  </si>
  <si>
    <t>but preferred 1 date to post and another to interact</t>
  </si>
  <si>
    <t>Identifies as 
Introverted</t>
  </si>
  <si>
    <t>men</t>
  </si>
  <si>
    <t>women</t>
  </si>
  <si>
    <t>Improved with time</t>
  </si>
  <si>
    <t>x</t>
  </si>
  <si>
    <t>This indicates that there was an improvement in terms of the time they spent preparing the contributions from the beginning of the project vs the end</t>
  </si>
  <si>
    <t>Yes</t>
  </si>
  <si>
    <t>No</t>
  </si>
  <si>
    <t>Perceived improvement</t>
  </si>
  <si>
    <t>*</t>
  </si>
  <si>
    <t>choice</t>
  </si>
  <si>
    <t>topics</t>
  </si>
  <si>
    <t>2 due dates</t>
  </si>
  <si>
    <t>Eval Sheet Forum 5</t>
  </si>
  <si>
    <t>brief, clear instructions</t>
  </si>
  <si>
    <t>Would use forums as T</t>
  </si>
  <si>
    <t>Felt anxious</t>
  </si>
  <si>
    <t>Does not Identify as 
Introverted or no info</t>
  </si>
  <si>
    <t>unchanged</t>
  </si>
  <si>
    <t xml:space="preserve">unchanged </t>
  </si>
  <si>
    <t>increased</t>
  </si>
  <si>
    <t>decreased</t>
  </si>
  <si>
    <t>pre</t>
  </si>
  <si>
    <t>post</t>
  </si>
  <si>
    <t>Introverted</t>
  </si>
  <si>
    <t>Not introverted</t>
  </si>
  <si>
    <t>Loss</t>
  </si>
  <si>
    <t>Gain</t>
  </si>
  <si>
    <t>Remained</t>
  </si>
  <si>
    <t>Test delta</t>
  </si>
  <si>
    <t>No Post-Test</t>
  </si>
  <si>
    <t>R</t>
  </si>
  <si>
    <t>L</t>
  </si>
  <si>
    <t>NPT</t>
  </si>
  <si>
    <t>G</t>
  </si>
  <si>
    <t>no choice</t>
  </si>
  <si>
    <t>liked topics</t>
  </si>
  <si>
    <t>didnt say</t>
  </si>
  <si>
    <t>yes</t>
  </si>
  <si>
    <t>no</t>
  </si>
  <si>
    <t>less time</t>
  </si>
  <si>
    <t>sense of community</t>
  </si>
  <si>
    <t>twenty five participants reported using some sort of strategy</t>
  </si>
  <si>
    <t>used rehearsal</t>
  </si>
  <si>
    <t>Final table</t>
  </si>
  <si>
    <t>Submitted</t>
  </si>
  <si>
    <t>Not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</si>
</sst>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17" xfId="0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7" xfId="0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/>
    <xf numFmtId="164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6" xfId="0" applyFill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164" fontId="0" fillId="0" borderId="8" xfId="0" applyNumberFormat="1" applyBorder="1"/>
    <xf numFmtId="164" fontId="0" fillId="0" borderId="41" xfId="0" applyNumberFormat="1" applyBorder="1"/>
    <xf numFmtId="0" fontId="0" fillId="0" borderId="42" xfId="0" applyBorder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8" borderId="0" xfId="0" applyNumberFormat="1" applyFill="1" applyAlignment="1">
      <alignment horizontal="center" vertical="center"/>
    </xf>
    <xf numFmtId="164" fontId="0" fillId="0" borderId="0" xfId="0" applyNumberForma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7" borderId="11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777777777777776E-2"/>
          <c:y val="0.15782407407407409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307-4077-9E2B-E508C7859A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307-4077-9E2B-E508C7859A8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'Gen Data'!$Q$5:$Q$6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'Gen Data'!$R$5:$R$6</c:f>
              <c:numCache>
                <c:formatCode>General</c:formatCode>
                <c:ptCount val="2"/>
                <c:pt idx="0">
                  <c:v>9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6-41A3-A230-82DE74AABBC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No. of Introverted vs non-introverted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D3-40C0-9A53-7B9518E92B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ED3-40C0-9A53-7B9518E92B00}"/>
              </c:ext>
            </c:extLst>
          </c:dPt>
          <c:dLbls>
            <c:dLbl>
              <c:idx val="0"/>
              <c:layout>
                <c:manualLayout>
                  <c:x val="-0.15555555555555567"/>
                  <c:y val="-0.109747010790317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888888888888884E-2"/>
                      <c:h val="9.49074074074074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ED3-40C0-9A53-7B9518E92B00}"/>
                </c:ext>
              </c:extLst>
            </c:dLbl>
            <c:dLbl>
              <c:idx val="1"/>
              <c:layout>
                <c:manualLayout>
                  <c:x val="0.11281550743657043"/>
                  <c:y val="5.765164771070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D3-40C0-9A53-7B9518E92B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introverted!$C$39:$D$39</c:f>
              <c:strCache>
                <c:ptCount val="2"/>
                <c:pt idx="0">
                  <c:v>Introverted</c:v>
                </c:pt>
                <c:pt idx="1">
                  <c:v>Not introverted</c:v>
                </c:pt>
              </c:strCache>
            </c:strRef>
          </c:cat>
          <c:val>
            <c:numRef>
              <c:f>introverted!$C$40:$D$40</c:f>
              <c:numCache>
                <c:formatCode>General</c:formatCode>
                <c:ptCount val="2"/>
                <c:pt idx="0">
                  <c:v>24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3-40C0-9A53-7B9518E92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Introverts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F5A-4A05-8ECD-61FC127FAD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F5A-4A05-8ECD-61FC127FAD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F5A-4A05-8ECD-61FC127FAD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F5A-4A05-8ECD-61FC127FADBD}"/>
              </c:ext>
            </c:extLst>
          </c:dPt>
          <c:cat>
            <c:strRef>
              <c:f>introverted!$B$44:$B$47</c:f>
              <c:strCache>
                <c:ptCount val="4"/>
                <c:pt idx="0">
                  <c:v>Gain</c:v>
                </c:pt>
                <c:pt idx="1">
                  <c:v>Loss</c:v>
                </c:pt>
                <c:pt idx="2">
                  <c:v>Remained</c:v>
                </c:pt>
                <c:pt idx="3">
                  <c:v>No Post-Test</c:v>
                </c:pt>
              </c:strCache>
            </c:strRef>
          </c:cat>
          <c:val>
            <c:numRef>
              <c:f>introverted!$C$44:$C$47</c:f>
              <c:numCache>
                <c:formatCode>General</c:formatCode>
                <c:ptCount val="4"/>
                <c:pt idx="0">
                  <c:v>10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C-4D0E-8DEE-2BBFCD8E1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Non-introverts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55B-4B96-819F-CECBBF319D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55B-4B96-819F-CECBBF319D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55B-4B96-819F-CECBBF319D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55B-4B96-819F-CECBBF319D6F}"/>
              </c:ext>
            </c:extLst>
          </c:dPt>
          <c:cat>
            <c:strRef>
              <c:f>introverted!$D$44:$D$47</c:f>
              <c:strCache>
                <c:ptCount val="4"/>
                <c:pt idx="0">
                  <c:v>Gain</c:v>
                </c:pt>
                <c:pt idx="1">
                  <c:v>Loss</c:v>
                </c:pt>
                <c:pt idx="2">
                  <c:v>Remained</c:v>
                </c:pt>
                <c:pt idx="3">
                  <c:v>No Post-Test</c:v>
                </c:pt>
              </c:strCache>
            </c:strRef>
          </c:cat>
          <c:val>
            <c:numRef>
              <c:f>introverted!$E$44:$E$47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9-4D37-AD42-E81CDC0E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scores: 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A80-494D-A04C-4BD3D4819D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A80-494D-A04C-4BD3D4819D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A80-494D-A04C-4BD3D4819DC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'male vs fem'!$K$12:$K$14</c:f>
              <c:strCache>
                <c:ptCount val="3"/>
                <c:pt idx="0">
                  <c:v>unchanged </c:v>
                </c:pt>
                <c:pt idx="1">
                  <c:v>increased</c:v>
                </c:pt>
                <c:pt idx="2">
                  <c:v>decreased</c:v>
                </c:pt>
              </c:strCache>
            </c:strRef>
          </c:cat>
          <c:val>
            <c:numRef>
              <c:f>'male vs fem'!$L$12:$L$14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1-49EA-829B-6C34A98C168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Scores: women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908-4E87-946E-B01BC25F5F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908-4E87-946E-B01BC25F5F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908-4E87-946E-B01BC25F5F7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'male vs fem'!$D$32:$D$34</c:f>
              <c:strCache>
                <c:ptCount val="3"/>
                <c:pt idx="0">
                  <c:v>unchanged</c:v>
                </c:pt>
                <c:pt idx="1">
                  <c:v>increased</c:v>
                </c:pt>
                <c:pt idx="2">
                  <c:v>decreased</c:v>
                </c:pt>
              </c:strCache>
            </c:strRef>
          </c:cat>
          <c:val>
            <c:numRef>
              <c:f>'male vs fem'!$E$32:$E$34</c:f>
              <c:numCache>
                <c:formatCode>General</c:formatCode>
                <c:ptCount val="3"/>
                <c:pt idx="0">
                  <c:v>13</c:v>
                </c:pt>
                <c:pt idx="1">
                  <c:v>10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F-44EA-BCE1-A54B3E7647D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FEELINGS TOWARD USE </a:t>
            </a:r>
          </a:p>
          <a:p>
            <a:pPr>
              <a:defRPr/>
            </a:pPr>
            <a:r>
              <a:rPr lang="es-MX"/>
              <a:t>OF VIDEO FOR AoD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75F-4F23-83DF-DE71073500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75F-4F23-83DF-DE71073500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75F-4F23-83DF-DE710735002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'Disliked Videos'!$B$43:$B$45</c:f>
              <c:strCache>
                <c:ptCount val="3"/>
                <c:pt idx="0">
                  <c:v>NEGATIVE</c:v>
                </c:pt>
                <c:pt idx="1">
                  <c:v>POSITIVE</c:v>
                </c:pt>
                <c:pt idx="2">
                  <c:v>NO ANSWER</c:v>
                </c:pt>
              </c:strCache>
            </c:strRef>
          </c:cat>
          <c:val>
            <c:numRef>
              <c:f>'Disliked Videos'!$C$43:$C$45</c:f>
              <c:numCache>
                <c:formatCode>General</c:formatCode>
                <c:ptCount val="3"/>
                <c:pt idx="0">
                  <c:v>21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5-4A93-914C-027C126CBBE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730-4D57-9653-488A7E715C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730-4D57-9653-488A7E715C1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'time 4 contributing'!$H$25:$I$25</c:f>
              <c:strCache>
                <c:ptCount val="2"/>
                <c:pt idx="0">
                  <c:v>less time</c:v>
                </c:pt>
                <c:pt idx="1">
                  <c:v>NA</c:v>
                </c:pt>
              </c:strCache>
            </c:strRef>
          </c:cat>
          <c:val>
            <c:numRef>
              <c:f>'time 4 contributing'!$H$26:$I$26</c:f>
              <c:numCache>
                <c:formatCode>General</c:formatCode>
                <c:ptCount val="2"/>
                <c:pt idx="0">
                  <c:v>20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D-4CFE-A873-9AAC1526BED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E14-423D-B070-D38F6BFEEB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E14-423D-B070-D38F6BFEEB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'perceived improvement'!$E$42:$F$42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'perceived improvement'!$E$43:$F$43</c:f>
              <c:numCache>
                <c:formatCode>General</c:formatCode>
                <c:ptCount val="2"/>
                <c:pt idx="0">
                  <c:v>28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F6F-B0A9-1F511B5887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09E-48F0-8802-BEB7B2DBBC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09E-48F0-8802-BEB7B2DBBC1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'perceived improvement'!$K$5:$L$5</c:f>
              <c:strCache>
                <c:ptCount val="2"/>
                <c:pt idx="0">
                  <c:v>Yes</c:v>
                </c:pt>
                <c:pt idx="1">
                  <c:v>NA</c:v>
                </c:pt>
              </c:strCache>
            </c:strRef>
          </c:cat>
          <c:val>
            <c:numRef>
              <c:f>'perceived improvement'!$K$6:$L$6</c:f>
              <c:numCache>
                <c:formatCode>General</c:formatCode>
                <c:ptCount val="2"/>
                <c:pt idx="0">
                  <c:v>21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2-4A56-8AC9-953CA82F5C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liked having choice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8C9-420B-B92C-B366E5C45F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8C9-420B-B92C-B366E5C45F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'Liked choice'!$J$6:$K$6</c:f>
              <c:strCache>
                <c:ptCount val="2"/>
                <c:pt idx="0">
                  <c:v>choice</c:v>
                </c:pt>
                <c:pt idx="1">
                  <c:v>no choice</c:v>
                </c:pt>
              </c:strCache>
            </c:strRef>
          </c:cat>
          <c:val>
            <c:numRef>
              <c:f>'Liked choice'!$J$7:$K$7</c:f>
              <c:numCache>
                <c:formatCode>General</c:formatCode>
                <c:ptCount val="2"/>
                <c:pt idx="0">
                  <c:v>14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2-4598-AEE1-8CF6002326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4EB-437E-A406-0A0D45DF7B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4EB-437E-A406-0A0D45DF7BB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'Liked choice'!$E$42:$F$42</c:f>
              <c:strCache>
                <c:ptCount val="2"/>
                <c:pt idx="0">
                  <c:v>liked topics</c:v>
                </c:pt>
                <c:pt idx="1">
                  <c:v>didnt say</c:v>
                </c:pt>
              </c:strCache>
            </c:strRef>
          </c:cat>
          <c:val>
            <c:numRef>
              <c:f>'Liked choice'!$E$43:$F$43</c:f>
              <c:numCache>
                <c:formatCode>General</c:formatCode>
                <c:ptCount val="2"/>
                <c:pt idx="0">
                  <c:v>26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3-40E2-A67D-72D36762E65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353290</xdr:colOff>
      <xdr:row>1</xdr:row>
      <xdr:rowOff>69271</xdr:rowOff>
    </xdr:from>
    <xdr:to>
      <xdr:col>32</xdr:col>
      <xdr:colOff>304799</xdr:colOff>
      <xdr:row>31</xdr:row>
      <xdr:rowOff>-1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770432-4225-DB91-9AA7-83A800287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134917</xdr:colOff>
      <xdr:row>29</xdr:row>
      <xdr:rowOff>125283</xdr:rowOff>
    </xdr:from>
    <xdr:to>
      <xdr:col>16</xdr:col>
      <xdr:colOff>744517</xdr:colOff>
      <xdr:row>44</xdr:row>
      <xdr:rowOff>147695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CD705F-E5EB-BCB2-DB3A-96529FFEB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54684</xdr:colOff>
      <xdr:row>29</xdr:row>
      <xdr:rowOff>144556</xdr:rowOff>
    </xdr:from>
    <xdr:to>
      <xdr:col>10</xdr:col>
      <xdr:colOff>660698</xdr:colOff>
      <xdr:row>44</xdr:row>
      <xdr:rowOff>144556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FABD47-21A3-3A69-5524-EA6BEB64C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15</xdr:row>
      <xdr:rowOff>64770</xdr:rowOff>
    </xdr:from>
    <xdr:to>
      <xdr:col>11</xdr:col>
      <xdr:colOff>731520</xdr:colOff>
      <xdr:row>29</xdr:row>
      <xdr:rowOff>179070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7A11FA4-416F-5B20-D938-8BFBF4410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358140</xdr:colOff>
      <xdr:row>26</xdr:row>
      <xdr:rowOff>11430</xdr:rowOff>
    </xdr:from>
    <xdr:to>
      <xdr:col>12</xdr:col>
      <xdr:colOff>175260</xdr:colOff>
      <xdr:row>40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A96687-39ED-CBEA-7209-4B819E939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43</xdr:row>
      <xdr:rowOff>72390</xdr:rowOff>
    </xdr:from>
    <xdr:to>
      <xdr:col>7</xdr:col>
      <xdr:colOff>655320</xdr:colOff>
      <xdr:row>58</xdr:row>
      <xdr:rowOff>72390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1CEAEE0-AA47-F4D6-B7E5-76A6E6F8F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312420</xdr:colOff>
      <xdr:row>7</xdr:row>
      <xdr:rowOff>110490</xdr:rowOff>
    </xdr:from>
    <xdr:to>
      <xdr:col>14</xdr:col>
      <xdr:colOff>129540</xdr:colOff>
      <xdr:row>21</xdr:row>
      <xdr:rowOff>186690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B119BD-5A0D-EC38-83AD-361E2AFB1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693420</xdr:colOff>
      <xdr:row>8</xdr:row>
      <xdr:rowOff>87630</xdr:rowOff>
    </xdr:from>
    <xdr:to>
      <xdr:col>12</xdr:col>
      <xdr:colOff>350520</xdr:colOff>
      <xdr:row>22</xdr:row>
      <xdr:rowOff>163830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36C74B-105C-885F-02A5-89D29861C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144780</xdr:colOff>
      <xdr:row>37</xdr:row>
      <xdr:rowOff>57150</xdr:rowOff>
    </xdr:from>
    <xdr:to>
      <xdr:col>10</xdr:col>
      <xdr:colOff>38100</xdr:colOff>
      <xdr:row>52</xdr:row>
      <xdr:rowOff>49530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DE4133-D16C-DE55-0622-AC93B1F2C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31376</xdr:colOff>
      <xdr:row>0</xdr:row>
      <xdr:rowOff>457200</xdr:rowOff>
    </xdr:from>
    <xdr:to>
      <xdr:col>13</xdr:col>
      <xdr:colOff>587187</xdr:colOff>
      <xdr:row>14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910FD2-BE0D-9BF6-6A55-1D4C3E9BB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676836</xdr:colOff>
      <xdr:row>30</xdr:row>
      <xdr:rowOff>17929</xdr:rowOff>
    </xdr:from>
    <xdr:to>
      <xdr:col>13</xdr:col>
      <xdr:colOff>443753</xdr:colOff>
      <xdr:row>45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FCDF02C-9514-692B-21AE-D906D86C0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452717</xdr:colOff>
      <xdr:row>30</xdr:row>
      <xdr:rowOff>17929</xdr:rowOff>
    </xdr:from>
    <xdr:to>
      <xdr:col>19</xdr:col>
      <xdr:colOff>291353</xdr:colOff>
      <xdr:row>45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818F56-D7DE-6DA5-7714-E605A7951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o\Documents\SOUTHAMPTON\OneDrive%20-%20University%20of%20Southampton\3%20year%20Viva\First%20Draft\Speaking%20Test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-TEST"/>
      <sheetName val="POST TEST"/>
      <sheetName val="Pre vs Post"/>
      <sheetName val="Candidates"/>
      <sheetName val="avgs graphs"/>
    </sheetNames>
    <sheetDataSet>
      <sheetData sheetId="0"/>
      <sheetData sheetId="1"/>
      <sheetData sheetId="2">
        <row r="52">
          <cell r="AD52" t="str">
            <v>Participant</v>
          </cell>
          <cell r="AE52" t="str">
            <v>PRE</v>
          </cell>
          <cell r="AF52" t="str">
            <v>POST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zoomScale="55" zoomScaleNormal="55" workbookViewId="0">
      <selection activeCell="J45" sqref="J45"/>
    </sheetView>
  </sheetViews>
  <sheetFormatPr baseColWidth="10" defaultColWidth="8.88671875" defaultRowHeight="14.4" x14ac:dyDescent="0.3"/>
  <cols>
    <col min="1" max="1" width="18.33203125" customWidth="1"/>
    <col min="2" max="2" width="12.5546875" customWidth="1"/>
    <col min="3" max="3" width="14" customWidth="1"/>
    <col min="4" max="4" width="8.44140625" customWidth="1"/>
    <col min="5" max="5" width="8.33203125" customWidth="1"/>
    <col min="6" max="6" width="8.109375" customWidth="1"/>
    <col min="7" max="7" width="8.21875" customWidth="1"/>
    <col min="8" max="8" width="7.77734375" customWidth="1"/>
    <col min="9" max="9" width="12.44140625" customWidth="1"/>
    <col min="10" max="10" width="12.21875" customWidth="1"/>
  </cols>
  <sheetData>
    <row r="1" spans="1:18" ht="15" thickBot="1" x14ac:dyDescent="0.35"/>
    <row r="2" spans="1:18" ht="15" thickBot="1" x14ac:dyDescent="0.35">
      <c r="C2" s="98" t="s">
        <v>80</v>
      </c>
      <c r="D2" s="95" t="s">
        <v>35</v>
      </c>
      <c r="E2" s="96"/>
      <c r="F2" s="96"/>
      <c r="G2" s="96"/>
      <c r="H2" s="97"/>
      <c r="I2" s="98" t="s">
        <v>88</v>
      </c>
      <c r="J2" s="98" t="s">
        <v>87</v>
      </c>
    </row>
    <row r="3" spans="1:18" ht="15" thickBot="1" x14ac:dyDescent="0.35">
      <c r="C3" s="99"/>
      <c r="D3" s="11" t="s">
        <v>36</v>
      </c>
      <c r="E3" s="12" t="s">
        <v>37</v>
      </c>
      <c r="F3" s="12" t="s">
        <v>38</v>
      </c>
      <c r="G3" s="12" t="s">
        <v>39</v>
      </c>
      <c r="H3" s="13" t="s">
        <v>40</v>
      </c>
      <c r="I3" s="100"/>
      <c r="J3" s="99"/>
    </row>
    <row r="4" spans="1:18" x14ac:dyDescent="0.3">
      <c r="A4" s="14">
        <v>1</v>
      </c>
      <c r="B4" s="15" t="s">
        <v>43</v>
      </c>
      <c r="C4" s="8">
        <v>1</v>
      </c>
      <c r="D4" s="19">
        <v>1</v>
      </c>
      <c r="E4" s="20">
        <v>1</v>
      </c>
      <c r="F4" s="20">
        <v>1</v>
      </c>
      <c r="G4" s="20">
        <v>1</v>
      </c>
      <c r="H4" s="21">
        <v>0</v>
      </c>
      <c r="I4" s="8">
        <v>0</v>
      </c>
      <c r="J4" s="8">
        <v>1</v>
      </c>
    </row>
    <row r="5" spans="1:18" x14ac:dyDescent="0.3">
      <c r="A5" s="14">
        <f>A4+1</f>
        <v>2</v>
      </c>
      <c r="B5" s="16" t="s">
        <v>44</v>
      </c>
      <c r="C5" s="9">
        <v>1</v>
      </c>
      <c r="D5" s="22">
        <v>1</v>
      </c>
      <c r="E5" s="7">
        <v>1</v>
      </c>
      <c r="F5" s="7">
        <v>1</v>
      </c>
      <c r="G5" s="7">
        <v>1</v>
      </c>
      <c r="H5" s="23">
        <v>1</v>
      </c>
      <c r="I5" s="9">
        <v>1</v>
      </c>
      <c r="J5" s="9">
        <v>1</v>
      </c>
      <c r="Q5" t="s">
        <v>118</v>
      </c>
      <c r="R5">
        <v>9</v>
      </c>
    </row>
    <row r="6" spans="1:18" x14ac:dyDescent="0.3">
      <c r="A6" s="14">
        <f t="shared" ref="A6:A40" si="0">A5+1</f>
        <v>3</v>
      </c>
      <c r="B6" s="94" t="s">
        <v>45</v>
      </c>
      <c r="C6" s="9">
        <v>1</v>
      </c>
      <c r="D6" s="22">
        <v>1</v>
      </c>
      <c r="E6" s="7">
        <v>1</v>
      </c>
      <c r="F6" s="7">
        <v>1</v>
      </c>
      <c r="G6" s="7">
        <v>0</v>
      </c>
      <c r="H6" s="23">
        <v>0</v>
      </c>
      <c r="I6" s="9">
        <v>0</v>
      </c>
      <c r="J6" s="9">
        <v>1</v>
      </c>
      <c r="Q6" t="s">
        <v>119</v>
      </c>
      <c r="R6">
        <v>28</v>
      </c>
    </row>
    <row r="7" spans="1:18" x14ac:dyDescent="0.3">
      <c r="A7" s="14">
        <f t="shared" si="0"/>
        <v>4</v>
      </c>
      <c r="B7" s="16" t="s">
        <v>46</v>
      </c>
      <c r="C7" s="9">
        <v>1</v>
      </c>
      <c r="D7" s="22">
        <v>1</v>
      </c>
      <c r="E7" s="7">
        <v>1</v>
      </c>
      <c r="F7" s="7">
        <v>0</v>
      </c>
      <c r="G7" s="7">
        <v>1</v>
      </c>
      <c r="H7" s="23">
        <v>1</v>
      </c>
      <c r="I7" s="9">
        <v>1</v>
      </c>
      <c r="J7" s="9">
        <v>1</v>
      </c>
    </row>
    <row r="8" spans="1:18" x14ac:dyDescent="0.3">
      <c r="A8" s="14">
        <f t="shared" si="0"/>
        <v>5</v>
      </c>
      <c r="B8" s="16" t="s">
        <v>47</v>
      </c>
      <c r="C8" s="9">
        <v>1</v>
      </c>
      <c r="D8" s="22">
        <v>1</v>
      </c>
      <c r="E8" s="7">
        <v>1</v>
      </c>
      <c r="F8" s="7">
        <v>1</v>
      </c>
      <c r="G8" s="7">
        <v>1</v>
      </c>
      <c r="H8" s="23">
        <v>1</v>
      </c>
      <c r="I8" s="9">
        <v>1</v>
      </c>
      <c r="J8" s="9">
        <v>1</v>
      </c>
    </row>
    <row r="9" spans="1:18" x14ac:dyDescent="0.3">
      <c r="A9" s="14">
        <f t="shared" si="0"/>
        <v>6</v>
      </c>
      <c r="B9" s="16" t="s">
        <v>48</v>
      </c>
      <c r="C9" s="9">
        <v>1</v>
      </c>
      <c r="D9" s="22">
        <v>1</v>
      </c>
      <c r="E9" s="7">
        <v>1</v>
      </c>
      <c r="F9" s="7">
        <v>1</v>
      </c>
      <c r="G9" s="7">
        <v>1</v>
      </c>
      <c r="H9" s="23">
        <v>1</v>
      </c>
      <c r="I9" s="9">
        <v>1</v>
      </c>
      <c r="J9" s="8">
        <v>0</v>
      </c>
    </row>
    <row r="10" spans="1:18" x14ac:dyDescent="0.3">
      <c r="A10" s="14">
        <f t="shared" si="0"/>
        <v>7</v>
      </c>
      <c r="B10" s="16" t="s">
        <v>49</v>
      </c>
      <c r="C10" s="9">
        <v>1</v>
      </c>
      <c r="D10" s="22">
        <v>1</v>
      </c>
      <c r="E10" s="7">
        <v>1</v>
      </c>
      <c r="F10" s="7">
        <v>1</v>
      </c>
      <c r="G10" s="7">
        <v>1</v>
      </c>
      <c r="H10" s="23">
        <v>1</v>
      </c>
      <c r="I10" s="9">
        <v>1</v>
      </c>
      <c r="J10" s="9">
        <v>1</v>
      </c>
    </row>
    <row r="11" spans="1:18" x14ac:dyDescent="0.3">
      <c r="A11" s="14">
        <f t="shared" si="0"/>
        <v>8</v>
      </c>
      <c r="B11" s="16" t="s">
        <v>50</v>
      </c>
      <c r="C11" s="9">
        <v>1</v>
      </c>
      <c r="D11" s="22">
        <v>1</v>
      </c>
      <c r="E11" s="7">
        <v>1</v>
      </c>
      <c r="F11" s="7">
        <v>1</v>
      </c>
      <c r="G11" s="7">
        <v>1</v>
      </c>
      <c r="H11" s="23">
        <v>1</v>
      </c>
      <c r="I11" s="9">
        <v>1</v>
      </c>
      <c r="J11" s="9">
        <v>1</v>
      </c>
    </row>
    <row r="12" spans="1:18" x14ac:dyDescent="0.3">
      <c r="A12" s="14">
        <f t="shared" si="0"/>
        <v>9</v>
      </c>
      <c r="B12" s="16" t="s">
        <v>51</v>
      </c>
      <c r="C12" s="9">
        <v>1</v>
      </c>
      <c r="D12" s="22">
        <v>1</v>
      </c>
      <c r="E12" s="7">
        <v>1</v>
      </c>
      <c r="F12" s="7">
        <v>1</v>
      </c>
      <c r="G12" s="7">
        <v>1</v>
      </c>
      <c r="H12" s="23">
        <v>1</v>
      </c>
      <c r="I12" s="9">
        <v>1</v>
      </c>
      <c r="J12" s="8">
        <v>0</v>
      </c>
    </row>
    <row r="13" spans="1:18" x14ac:dyDescent="0.3">
      <c r="A13" s="14">
        <f t="shared" si="0"/>
        <v>10</v>
      </c>
      <c r="B13" s="16" t="s">
        <v>52</v>
      </c>
      <c r="C13" s="9">
        <v>1</v>
      </c>
      <c r="D13" s="22">
        <v>1</v>
      </c>
      <c r="E13" s="7">
        <v>1</v>
      </c>
      <c r="F13" s="7">
        <v>1</v>
      </c>
      <c r="G13" s="7">
        <v>1</v>
      </c>
      <c r="H13" s="23">
        <v>1</v>
      </c>
      <c r="I13" s="9">
        <v>1</v>
      </c>
      <c r="J13" s="9">
        <v>1</v>
      </c>
    </row>
    <row r="14" spans="1:18" x14ac:dyDescent="0.3">
      <c r="A14" s="14">
        <f t="shared" si="0"/>
        <v>11</v>
      </c>
      <c r="B14" s="16" t="s">
        <v>53</v>
      </c>
      <c r="C14" s="9">
        <v>1</v>
      </c>
      <c r="D14" s="22">
        <v>1</v>
      </c>
      <c r="E14" s="7">
        <v>1</v>
      </c>
      <c r="F14" s="7">
        <v>1</v>
      </c>
      <c r="G14" s="7">
        <v>1</v>
      </c>
      <c r="H14" s="23">
        <v>1</v>
      </c>
      <c r="I14" s="9">
        <v>1</v>
      </c>
      <c r="J14" s="9">
        <v>1</v>
      </c>
    </row>
    <row r="15" spans="1:18" x14ac:dyDescent="0.3">
      <c r="A15" s="14">
        <f t="shared" si="0"/>
        <v>12</v>
      </c>
      <c r="B15" s="16" t="s">
        <v>54</v>
      </c>
      <c r="C15" s="9">
        <v>1</v>
      </c>
      <c r="D15" s="22">
        <v>1</v>
      </c>
      <c r="E15" s="7">
        <v>1</v>
      </c>
      <c r="F15" s="7">
        <v>1</v>
      </c>
      <c r="G15" s="7">
        <v>1</v>
      </c>
      <c r="H15" s="23">
        <v>1</v>
      </c>
      <c r="I15" s="9">
        <v>1</v>
      </c>
      <c r="J15" s="9">
        <v>1</v>
      </c>
    </row>
    <row r="16" spans="1:18" x14ac:dyDescent="0.3">
      <c r="A16" s="14">
        <f t="shared" si="0"/>
        <v>13</v>
      </c>
      <c r="B16" s="16" t="s">
        <v>55</v>
      </c>
      <c r="C16" s="9">
        <v>1</v>
      </c>
      <c r="D16" s="22">
        <v>1</v>
      </c>
      <c r="E16" s="7">
        <v>1</v>
      </c>
      <c r="F16" s="7">
        <v>1</v>
      </c>
      <c r="G16" s="7">
        <v>1</v>
      </c>
      <c r="H16" s="23">
        <v>1</v>
      </c>
      <c r="I16" s="9">
        <v>1</v>
      </c>
      <c r="J16" s="9">
        <v>1</v>
      </c>
    </row>
    <row r="17" spans="1:11" x14ac:dyDescent="0.3">
      <c r="A17" s="14">
        <f t="shared" si="0"/>
        <v>14</v>
      </c>
      <c r="B17" s="16" t="s">
        <v>56</v>
      </c>
      <c r="C17" s="9">
        <v>1</v>
      </c>
      <c r="D17" s="22">
        <v>1</v>
      </c>
      <c r="E17" s="7">
        <v>1</v>
      </c>
      <c r="F17" s="7">
        <v>1</v>
      </c>
      <c r="G17" s="7">
        <v>1</v>
      </c>
      <c r="H17" s="23">
        <v>1</v>
      </c>
      <c r="I17" s="9">
        <v>1</v>
      </c>
      <c r="J17" s="9">
        <v>1</v>
      </c>
    </row>
    <row r="18" spans="1:11" x14ac:dyDescent="0.3">
      <c r="A18" s="14">
        <f t="shared" si="0"/>
        <v>15</v>
      </c>
      <c r="B18" s="94" t="s">
        <v>57</v>
      </c>
      <c r="C18" s="9">
        <v>1</v>
      </c>
      <c r="D18" s="22">
        <v>1</v>
      </c>
      <c r="E18" s="7">
        <v>1</v>
      </c>
      <c r="F18" s="7">
        <v>1</v>
      </c>
      <c r="G18" s="7">
        <v>1</v>
      </c>
      <c r="H18" s="23">
        <v>1</v>
      </c>
      <c r="I18" s="9">
        <v>1</v>
      </c>
      <c r="J18" s="9">
        <v>1</v>
      </c>
    </row>
    <row r="19" spans="1:11" x14ac:dyDescent="0.3">
      <c r="A19" s="14">
        <f t="shared" si="0"/>
        <v>16</v>
      </c>
      <c r="B19" s="16" t="s">
        <v>58</v>
      </c>
      <c r="C19" s="9">
        <v>1</v>
      </c>
      <c r="D19" s="22">
        <v>1</v>
      </c>
      <c r="E19" s="7">
        <v>1</v>
      </c>
      <c r="F19" s="7">
        <v>1</v>
      </c>
      <c r="G19" s="7">
        <v>1</v>
      </c>
      <c r="H19" s="23">
        <v>1</v>
      </c>
      <c r="I19" s="9">
        <v>1</v>
      </c>
      <c r="J19" s="9">
        <v>1</v>
      </c>
    </row>
    <row r="20" spans="1:11" x14ac:dyDescent="0.3">
      <c r="A20" s="14">
        <f t="shared" si="0"/>
        <v>17</v>
      </c>
      <c r="B20" s="16" t="s">
        <v>59</v>
      </c>
      <c r="C20" s="9">
        <v>1</v>
      </c>
      <c r="D20" s="22">
        <v>1</v>
      </c>
      <c r="E20" s="7">
        <v>1</v>
      </c>
      <c r="F20" s="7">
        <v>1</v>
      </c>
      <c r="G20" s="7">
        <v>1</v>
      </c>
      <c r="H20" s="23">
        <v>1</v>
      </c>
      <c r="I20" s="9">
        <v>1</v>
      </c>
      <c r="J20" s="9">
        <v>1</v>
      </c>
    </row>
    <row r="21" spans="1:11" x14ac:dyDescent="0.3">
      <c r="A21" s="14">
        <f t="shared" si="0"/>
        <v>18</v>
      </c>
      <c r="B21" s="16" t="s">
        <v>60</v>
      </c>
      <c r="C21" s="9">
        <v>1</v>
      </c>
      <c r="D21" s="22">
        <v>1</v>
      </c>
      <c r="E21" s="7">
        <v>1</v>
      </c>
      <c r="F21" s="7">
        <v>1</v>
      </c>
      <c r="G21" s="7">
        <v>1</v>
      </c>
      <c r="H21" s="23">
        <v>1</v>
      </c>
      <c r="I21" s="9">
        <v>1</v>
      </c>
      <c r="J21" s="9">
        <v>1</v>
      </c>
    </row>
    <row r="22" spans="1:11" x14ac:dyDescent="0.3">
      <c r="A22" s="14">
        <f t="shared" si="0"/>
        <v>19</v>
      </c>
      <c r="B22" s="16" t="s">
        <v>61</v>
      </c>
      <c r="C22" s="9">
        <v>1</v>
      </c>
      <c r="D22" s="22">
        <v>1</v>
      </c>
      <c r="E22" s="7">
        <v>1</v>
      </c>
      <c r="F22" s="7">
        <v>1</v>
      </c>
      <c r="G22" s="7">
        <v>1</v>
      </c>
      <c r="H22" s="23">
        <v>1</v>
      </c>
      <c r="I22" s="9">
        <v>1</v>
      </c>
      <c r="J22" s="8">
        <v>0</v>
      </c>
    </row>
    <row r="23" spans="1:11" x14ac:dyDescent="0.3">
      <c r="A23" s="14">
        <f t="shared" si="0"/>
        <v>20</v>
      </c>
      <c r="B23" s="16" t="s">
        <v>62</v>
      </c>
      <c r="C23" s="9">
        <v>1</v>
      </c>
      <c r="D23" s="22">
        <v>1</v>
      </c>
      <c r="E23" s="7">
        <v>0</v>
      </c>
      <c r="F23" s="7">
        <v>1</v>
      </c>
      <c r="G23" s="7">
        <v>1</v>
      </c>
      <c r="H23" s="23">
        <v>1</v>
      </c>
      <c r="I23" s="9">
        <v>0</v>
      </c>
      <c r="J23" s="8">
        <v>0</v>
      </c>
    </row>
    <row r="24" spans="1:11" x14ac:dyDescent="0.3">
      <c r="A24" s="14">
        <f t="shared" si="0"/>
        <v>21</v>
      </c>
      <c r="B24" s="16" t="s">
        <v>63</v>
      </c>
      <c r="C24" s="9">
        <v>1</v>
      </c>
      <c r="D24" s="22">
        <v>1</v>
      </c>
      <c r="E24" s="7">
        <v>1</v>
      </c>
      <c r="F24" s="7">
        <v>1</v>
      </c>
      <c r="G24" s="7">
        <v>1</v>
      </c>
      <c r="H24" s="23">
        <v>0</v>
      </c>
      <c r="I24" s="9">
        <v>1</v>
      </c>
      <c r="J24" s="9">
        <v>1</v>
      </c>
    </row>
    <row r="25" spans="1:11" x14ac:dyDescent="0.3">
      <c r="A25" s="14">
        <f t="shared" si="0"/>
        <v>22</v>
      </c>
      <c r="B25" s="94" t="s">
        <v>64</v>
      </c>
      <c r="C25" s="9">
        <v>0</v>
      </c>
      <c r="D25" s="22">
        <v>0</v>
      </c>
      <c r="E25" s="7">
        <v>0</v>
      </c>
      <c r="F25" s="7">
        <v>1</v>
      </c>
      <c r="G25" s="7">
        <v>0</v>
      </c>
      <c r="H25" s="23">
        <v>0</v>
      </c>
      <c r="I25" s="9">
        <v>0</v>
      </c>
      <c r="J25" s="9">
        <v>0</v>
      </c>
      <c r="K25" t="s">
        <v>101</v>
      </c>
    </row>
    <row r="26" spans="1:11" x14ac:dyDescent="0.3">
      <c r="A26" s="14">
        <f t="shared" si="0"/>
        <v>23</v>
      </c>
      <c r="B26" s="16" t="s">
        <v>65</v>
      </c>
      <c r="C26" s="9">
        <v>1</v>
      </c>
      <c r="D26" s="22">
        <v>1</v>
      </c>
      <c r="E26" s="7">
        <v>1</v>
      </c>
      <c r="F26" s="7">
        <v>1</v>
      </c>
      <c r="G26" s="7">
        <v>1</v>
      </c>
      <c r="H26" s="23">
        <v>1</v>
      </c>
      <c r="I26" s="9">
        <v>1</v>
      </c>
      <c r="J26" s="9">
        <v>1</v>
      </c>
    </row>
    <row r="27" spans="1:11" x14ac:dyDescent="0.3">
      <c r="A27" s="14">
        <f t="shared" si="0"/>
        <v>24</v>
      </c>
      <c r="B27" s="16" t="s">
        <v>66</v>
      </c>
      <c r="C27" s="9">
        <v>1</v>
      </c>
      <c r="D27" s="22">
        <v>1</v>
      </c>
      <c r="E27" s="7">
        <v>1</v>
      </c>
      <c r="F27" s="7">
        <v>1</v>
      </c>
      <c r="G27" s="7">
        <v>1</v>
      </c>
      <c r="H27" s="23">
        <v>1</v>
      </c>
      <c r="I27" s="9">
        <v>1</v>
      </c>
      <c r="J27" s="9">
        <v>1</v>
      </c>
    </row>
    <row r="28" spans="1:11" x14ac:dyDescent="0.3">
      <c r="A28" s="14">
        <f t="shared" si="0"/>
        <v>25</v>
      </c>
      <c r="B28" s="94" t="s">
        <v>67</v>
      </c>
      <c r="C28" s="9">
        <v>1</v>
      </c>
      <c r="D28" s="22">
        <v>1</v>
      </c>
      <c r="E28" s="7">
        <v>1</v>
      </c>
      <c r="F28" s="7">
        <v>1</v>
      </c>
      <c r="G28" s="7">
        <v>1</v>
      </c>
      <c r="H28" s="23">
        <v>1</v>
      </c>
      <c r="I28" s="9">
        <v>1</v>
      </c>
      <c r="J28" s="9">
        <v>1</v>
      </c>
    </row>
    <row r="29" spans="1:11" x14ac:dyDescent="0.3">
      <c r="A29" s="14">
        <f t="shared" si="0"/>
        <v>26</v>
      </c>
      <c r="B29" s="94" t="s">
        <v>68</v>
      </c>
      <c r="C29" s="9">
        <v>1</v>
      </c>
      <c r="D29" s="22">
        <v>1</v>
      </c>
      <c r="E29" s="7">
        <v>1</v>
      </c>
      <c r="F29" s="7">
        <v>1</v>
      </c>
      <c r="G29" s="7">
        <v>1</v>
      </c>
      <c r="H29" s="23">
        <v>1</v>
      </c>
      <c r="I29" s="9">
        <v>1</v>
      </c>
      <c r="J29" s="9">
        <v>1</v>
      </c>
    </row>
    <row r="30" spans="1:11" x14ac:dyDescent="0.3">
      <c r="A30" s="14">
        <f t="shared" si="0"/>
        <v>27</v>
      </c>
      <c r="B30" s="16" t="s">
        <v>69</v>
      </c>
      <c r="C30" s="9">
        <v>1</v>
      </c>
      <c r="D30" s="22">
        <v>1</v>
      </c>
      <c r="E30" s="7">
        <v>1</v>
      </c>
      <c r="F30" s="7">
        <v>1</v>
      </c>
      <c r="G30" s="7">
        <v>0</v>
      </c>
      <c r="H30" s="23">
        <v>1</v>
      </c>
      <c r="I30" s="9">
        <v>0</v>
      </c>
      <c r="J30" s="9">
        <v>1</v>
      </c>
    </row>
    <row r="31" spans="1:11" x14ac:dyDescent="0.3">
      <c r="A31" s="14">
        <f t="shared" si="0"/>
        <v>28</v>
      </c>
      <c r="B31" s="16" t="s">
        <v>70</v>
      </c>
      <c r="C31" s="9">
        <v>1</v>
      </c>
      <c r="D31" s="22">
        <v>1</v>
      </c>
      <c r="E31" s="7">
        <v>0</v>
      </c>
      <c r="F31" s="7">
        <v>1</v>
      </c>
      <c r="G31" s="7">
        <v>0</v>
      </c>
      <c r="H31" s="23">
        <v>0</v>
      </c>
      <c r="I31" s="9">
        <v>0</v>
      </c>
      <c r="J31" s="9">
        <v>1</v>
      </c>
    </row>
    <row r="32" spans="1:11" x14ac:dyDescent="0.3">
      <c r="A32" s="14">
        <f t="shared" si="0"/>
        <v>29</v>
      </c>
      <c r="B32" s="16" t="s">
        <v>71</v>
      </c>
      <c r="C32" s="9">
        <v>1</v>
      </c>
      <c r="D32" s="22">
        <v>1</v>
      </c>
      <c r="E32" s="7">
        <v>1</v>
      </c>
      <c r="F32" s="7">
        <v>1</v>
      </c>
      <c r="G32" s="7">
        <v>1</v>
      </c>
      <c r="H32" s="23">
        <v>1</v>
      </c>
      <c r="I32" s="9">
        <v>1</v>
      </c>
      <c r="J32" s="9">
        <v>1</v>
      </c>
    </row>
    <row r="33" spans="1:10" x14ac:dyDescent="0.3">
      <c r="A33" s="14">
        <f t="shared" si="0"/>
        <v>30</v>
      </c>
      <c r="B33" s="16" t="s">
        <v>72</v>
      </c>
      <c r="C33" s="9">
        <v>1</v>
      </c>
      <c r="D33" s="22">
        <v>1</v>
      </c>
      <c r="E33" s="7">
        <v>1</v>
      </c>
      <c r="F33" s="7">
        <v>1</v>
      </c>
      <c r="G33" s="7">
        <v>1</v>
      </c>
      <c r="H33" s="23">
        <v>1</v>
      </c>
      <c r="I33" s="9">
        <v>1</v>
      </c>
      <c r="J33" s="8">
        <v>0</v>
      </c>
    </row>
    <row r="34" spans="1:10" x14ac:dyDescent="0.3">
      <c r="A34" s="14">
        <f t="shared" si="0"/>
        <v>31</v>
      </c>
      <c r="B34" s="94" t="s">
        <v>73</v>
      </c>
      <c r="C34" s="9">
        <v>1</v>
      </c>
      <c r="D34" s="22">
        <v>1</v>
      </c>
      <c r="E34" s="7">
        <v>1</v>
      </c>
      <c r="F34" s="7">
        <v>1</v>
      </c>
      <c r="G34" s="7">
        <v>1</v>
      </c>
      <c r="H34" s="23">
        <v>1</v>
      </c>
      <c r="I34" s="9">
        <v>1</v>
      </c>
      <c r="J34" s="9">
        <v>1</v>
      </c>
    </row>
    <row r="35" spans="1:10" x14ac:dyDescent="0.3">
      <c r="A35" s="14">
        <f t="shared" si="0"/>
        <v>32</v>
      </c>
      <c r="B35" s="16" t="s">
        <v>74</v>
      </c>
      <c r="C35" s="9">
        <v>1</v>
      </c>
      <c r="D35" s="22">
        <v>0</v>
      </c>
      <c r="E35" s="7">
        <v>1</v>
      </c>
      <c r="F35" s="7">
        <v>0</v>
      </c>
      <c r="G35" s="7">
        <v>1</v>
      </c>
      <c r="H35" s="23">
        <v>1</v>
      </c>
      <c r="I35" s="9">
        <v>1</v>
      </c>
      <c r="J35" s="9">
        <v>1</v>
      </c>
    </row>
    <row r="36" spans="1:10" x14ac:dyDescent="0.3">
      <c r="A36" s="14">
        <f t="shared" si="0"/>
        <v>33</v>
      </c>
      <c r="B36" s="94" t="s">
        <v>75</v>
      </c>
      <c r="C36" s="9">
        <v>1</v>
      </c>
      <c r="D36" s="22">
        <v>1</v>
      </c>
      <c r="E36" s="7">
        <v>1</v>
      </c>
      <c r="F36" s="7">
        <v>1</v>
      </c>
      <c r="G36" s="7">
        <v>1</v>
      </c>
      <c r="H36" s="23">
        <v>1</v>
      </c>
      <c r="I36" s="9">
        <v>1</v>
      </c>
      <c r="J36" s="9">
        <v>1</v>
      </c>
    </row>
    <row r="37" spans="1:10" x14ac:dyDescent="0.3">
      <c r="A37" s="14">
        <f t="shared" si="0"/>
        <v>34</v>
      </c>
      <c r="B37" s="16" t="s">
        <v>76</v>
      </c>
      <c r="C37" s="9">
        <v>1</v>
      </c>
      <c r="D37" s="22">
        <v>1</v>
      </c>
      <c r="E37" s="7">
        <v>1</v>
      </c>
      <c r="F37" s="7">
        <v>0</v>
      </c>
      <c r="G37" s="7">
        <v>1</v>
      </c>
      <c r="H37" s="23">
        <v>1</v>
      </c>
      <c r="I37" s="9">
        <v>0</v>
      </c>
      <c r="J37" s="9">
        <v>1</v>
      </c>
    </row>
    <row r="38" spans="1:10" x14ac:dyDescent="0.3">
      <c r="A38" s="14">
        <f t="shared" si="0"/>
        <v>35</v>
      </c>
      <c r="B38" s="16" t="s">
        <v>77</v>
      </c>
      <c r="C38" s="9">
        <v>1</v>
      </c>
      <c r="D38" s="22">
        <v>1</v>
      </c>
      <c r="E38" s="7">
        <v>1</v>
      </c>
      <c r="F38" s="7">
        <v>1</v>
      </c>
      <c r="G38" s="7">
        <v>1</v>
      </c>
      <c r="H38" s="23">
        <v>1</v>
      </c>
      <c r="I38" s="9">
        <v>1</v>
      </c>
      <c r="J38" s="8">
        <v>0</v>
      </c>
    </row>
    <row r="39" spans="1:10" x14ac:dyDescent="0.3">
      <c r="A39" s="14">
        <f t="shared" si="0"/>
        <v>36</v>
      </c>
      <c r="B39" s="16" t="s">
        <v>78</v>
      </c>
      <c r="C39" s="9">
        <v>1</v>
      </c>
      <c r="D39" s="22">
        <v>1</v>
      </c>
      <c r="E39" s="7">
        <v>1</v>
      </c>
      <c r="F39" s="7">
        <v>1</v>
      </c>
      <c r="G39" s="7">
        <v>1</v>
      </c>
      <c r="H39" s="23">
        <v>1</v>
      </c>
      <c r="I39" s="9">
        <v>1</v>
      </c>
      <c r="J39" s="9">
        <v>1</v>
      </c>
    </row>
    <row r="40" spans="1:10" ht="15" thickBot="1" x14ac:dyDescent="0.35">
      <c r="A40" s="14">
        <f t="shared" si="0"/>
        <v>37</v>
      </c>
      <c r="B40" s="17" t="s">
        <v>79</v>
      </c>
      <c r="C40" s="10">
        <v>1</v>
      </c>
      <c r="D40" s="24">
        <v>1</v>
      </c>
      <c r="E40" s="25">
        <v>1</v>
      </c>
      <c r="F40" s="25">
        <v>1</v>
      </c>
      <c r="G40" s="25">
        <v>1</v>
      </c>
      <c r="H40" s="26">
        <v>1</v>
      </c>
      <c r="I40" s="10">
        <v>1</v>
      </c>
      <c r="J40" s="10">
        <v>1</v>
      </c>
    </row>
    <row r="46" spans="1:10" x14ac:dyDescent="0.3">
      <c r="C46" t="s">
        <v>162</v>
      </c>
      <c r="D46">
        <v>1</v>
      </c>
    </row>
    <row r="47" spans="1:10" x14ac:dyDescent="0.3">
      <c r="C47" t="s">
        <v>163</v>
      </c>
      <c r="D47">
        <v>0</v>
      </c>
    </row>
  </sheetData>
  <mergeCells count="4">
    <mergeCell ref="D2:H2"/>
    <mergeCell ref="C2:C3"/>
    <mergeCell ref="I2:I3"/>
    <mergeCell ref="J2:J3"/>
  </mergeCells>
  <conditionalFormatting sqref="C4:C40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40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:E40 E4:E30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4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:F40 F4:F3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40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:G40 G4:G30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G40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7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2:H40 H4:H30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1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4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5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1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2:I40 I4:I3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40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:J8 J10:J11 J13 J16:J19 J21 J24:J32 J34 J36:J37 J39:J4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:J4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DF89-0195-4407-9E0C-ED66B5736B6C}">
  <dimension ref="A1:R47"/>
  <sheetViews>
    <sheetView topLeftCell="A19" zoomScale="70" zoomScaleNormal="70" workbookViewId="0">
      <selection activeCell="B1" sqref="B1"/>
    </sheetView>
  </sheetViews>
  <sheetFormatPr baseColWidth="10" defaultRowHeight="14.4" x14ac:dyDescent="0.3"/>
  <cols>
    <col min="1" max="1" width="7.5546875" customWidth="1"/>
    <col min="2" max="2" width="14.21875" bestFit="1" customWidth="1"/>
    <col min="3" max="3" width="10.77734375" bestFit="1" customWidth="1"/>
    <col min="13" max="13" width="12.5546875" bestFit="1" customWidth="1"/>
  </cols>
  <sheetData>
    <row r="1" spans="1:18" ht="58.2" thickBot="1" x14ac:dyDescent="0.35">
      <c r="C1" s="93" t="s">
        <v>117</v>
      </c>
      <c r="D1" s="86" t="s">
        <v>134</v>
      </c>
      <c r="F1" t="s">
        <v>146</v>
      </c>
      <c r="O1" s="85"/>
      <c r="P1" s="85"/>
      <c r="Q1" s="85"/>
      <c r="R1" s="85"/>
    </row>
    <row r="2" spans="1:18" x14ac:dyDescent="0.3">
      <c r="A2" s="15" t="s">
        <v>43</v>
      </c>
      <c r="C2" s="92">
        <v>1</v>
      </c>
      <c r="F2">
        <v>0</v>
      </c>
      <c r="O2" s="85"/>
      <c r="P2" s="85"/>
      <c r="Q2" s="85"/>
      <c r="R2" s="85"/>
    </row>
    <row r="3" spans="1:18" x14ac:dyDescent="0.3">
      <c r="A3" s="16" t="s">
        <v>44</v>
      </c>
      <c r="C3" s="92">
        <v>1</v>
      </c>
      <c r="F3">
        <v>0</v>
      </c>
      <c r="O3" s="85"/>
      <c r="P3" s="85"/>
      <c r="Q3" s="85"/>
      <c r="R3" s="85"/>
    </row>
    <row r="4" spans="1:18" x14ac:dyDescent="0.3">
      <c r="A4" s="16" t="s">
        <v>45</v>
      </c>
      <c r="C4" s="92">
        <v>1</v>
      </c>
      <c r="O4" s="85"/>
      <c r="P4" s="85"/>
      <c r="Q4" s="85"/>
      <c r="R4" s="85"/>
    </row>
    <row r="5" spans="1:18" x14ac:dyDescent="0.3">
      <c r="A5" s="16" t="s">
        <v>46</v>
      </c>
      <c r="C5" s="14"/>
      <c r="D5" s="31">
        <v>0</v>
      </c>
      <c r="F5">
        <v>0</v>
      </c>
      <c r="G5" t="s">
        <v>148</v>
      </c>
      <c r="O5" s="85"/>
      <c r="P5" s="85"/>
      <c r="Q5" s="85"/>
      <c r="R5" s="85"/>
    </row>
    <row r="6" spans="1:18" x14ac:dyDescent="0.3">
      <c r="A6" s="16" t="s">
        <v>47</v>
      </c>
      <c r="C6" s="92">
        <v>1</v>
      </c>
      <c r="D6" s="29"/>
      <c r="E6" s="29"/>
      <c r="F6" s="29">
        <v>0.5</v>
      </c>
      <c r="O6" s="85"/>
      <c r="P6" s="85"/>
      <c r="Q6" s="85"/>
      <c r="R6" s="85"/>
    </row>
    <row r="7" spans="1:18" x14ac:dyDescent="0.3">
      <c r="A7" s="16" t="s">
        <v>48</v>
      </c>
      <c r="C7" s="14"/>
      <c r="D7" s="31">
        <v>0</v>
      </c>
      <c r="F7">
        <v>0</v>
      </c>
      <c r="G7" t="s">
        <v>148</v>
      </c>
      <c r="O7" s="85"/>
      <c r="P7" s="85"/>
      <c r="Q7" s="85"/>
      <c r="R7" s="85"/>
    </row>
    <row r="8" spans="1:18" x14ac:dyDescent="0.3">
      <c r="A8" s="16" t="s">
        <v>49</v>
      </c>
      <c r="C8" s="14"/>
      <c r="D8" s="31">
        <v>0</v>
      </c>
      <c r="F8">
        <v>-0.5</v>
      </c>
      <c r="G8" t="s">
        <v>149</v>
      </c>
      <c r="O8" s="85"/>
      <c r="P8" s="85"/>
      <c r="Q8" s="85"/>
      <c r="R8" s="85"/>
    </row>
    <row r="9" spans="1:18" x14ac:dyDescent="0.3">
      <c r="A9" s="16" t="s">
        <v>50</v>
      </c>
      <c r="C9" s="14"/>
      <c r="D9" s="31">
        <v>0</v>
      </c>
      <c r="F9">
        <v>0</v>
      </c>
      <c r="G9" t="s">
        <v>148</v>
      </c>
      <c r="O9" s="85"/>
      <c r="P9" s="85"/>
      <c r="Q9" s="85"/>
      <c r="R9" s="85"/>
    </row>
    <row r="10" spans="1:18" x14ac:dyDescent="0.3">
      <c r="A10" s="16" t="s">
        <v>51</v>
      </c>
      <c r="C10" s="14"/>
      <c r="D10" s="31">
        <v>0</v>
      </c>
      <c r="F10">
        <v>0</v>
      </c>
      <c r="G10" t="s">
        <v>148</v>
      </c>
      <c r="O10" s="85"/>
      <c r="P10" s="85"/>
      <c r="Q10" s="85"/>
      <c r="R10" s="85"/>
    </row>
    <row r="11" spans="1:18" x14ac:dyDescent="0.3">
      <c r="A11" s="16" t="s">
        <v>52</v>
      </c>
      <c r="C11" s="92">
        <v>1</v>
      </c>
      <c r="D11" s="29"/>
      <c r="E11" s="29"/>
      <c r="F11" s="29">
        <v>0.5</v>
      </c>
      <c r="O11" s="85"/>
      <c r="P11" s="85"/>
      <c r="Q11" s="85"/>
      <c r="R11" s="85"/>
    </row>
    <row r="12" spans="1:18" x14ac:dyDescent="0.3">
      <c r="A12" s="16" t="s">
        <v>53</v>
      </c>
      <c r="C12" s="92">
        <v>1</v>
      </c>
      <c r="F12">
        <v>0</v>
      </c>
      <c r="O12" s="85"/>
      <c r="P12" s="85"/>
      <c r="Q12" s="85"/>
      <c r="R12" s="85"/>
    </row>
    <row r="13" spans="1:18" x14ac:dyDescent="0.3">
      <c r="A13" s="16" t="s">
        <v>54</v>
      </c>
      <c r="C13" s="92">
        <v>1</v>
      </c>
      <c r="D13" s="31"/>
      <c r="E13" s="31"/>
      <c r="F13" s="31">
        <v>-0.5</v>
      </c>
      <c r="O13" s="85"/>
      <c r="P13" s="85"/>
      <c r="Q13" s="85"/>
      <c r="R13" s="85"/>
    </row>
    <row r="14" spans="1:18" x14ac:dyDescent="0.3">
      <c r="A14" s="16" t="s">
        <v>55</v>
      </c>
      <c r="C14" s="92">
        <v>1</v>
      </c>
      <c r="D14" s="29"/>
      <c r="E14" s="29"/>
      <c r="F14" s="29">
        <v>0.5</v>
      </c>
      <c r="O14" s="85"/>
      <c r="P14" s="85"/>
      <c r="Q14" s="85"/>
      <c r="R14" s="85"/>
    </row>
    <row r="15" spans="1:18" x14ac:dyDescent="0.3">
      <c r="A15" s="16" t="s">
        <v>56</v>
      </c>
      <c r="C15" s="92">
        <v>1</v>
      </c>
      <c r="D15" s="29"/>
      <c r="E15" s="29"/>
      <c r="F15" s="29">
        <v>0.5</v>
      </c>
      <c r="O15" s="85"/>
      <c r="P15" s="85"/>
      <c r="Q15" s="85"/>
      <c r="R15" s="85"/>
    </row>
    <row r="16" spans="1:18" x14ac:dyDescent="0.3">
      <c r="A16" s="16" t="s">
        <v>57</v>
      </c>
      <c r="C16" s="92">
        <v>1</v>
      </c>
      <c r="D16" s="29"/>
      <c r="E16" s="29"/>
      <c r="F16" s="29">
        <v>0.5</v>
      </c>
      <c r="O16" s="85"/>
      <c r="P16" s="85"/>
      <c r="Q16" s="85"/>
      <c r="R16" s="85"/>
    </row>
    <row r="17" spans="1:18" x14ac:dyDescent="0.3">
      <c r="A17" s="16" t="s">
        <v>58</v>
      </c>
      <c r="C17" s="92">
        <v>1</v>
      </c>
      <c r="D17" s="31"/>
      <c r="E17" s="31"/>
      <c r="F17" s="31">
        <v>-0.5</v>
      </c>
      <c r="O17" s="85"/>
      <c r="P17" s="85"/>
      <c r="Q17" s="85"/>
      <c r="R17" s="85"/>
    </row>
    <row r="18" spans="1:18" x14ac:dyDescent="0.3">
      <c r="A18" s="16" t="s">
        <v>59</v>
      </c>
      <c r="C18" s="92">
        <v>1</v>
      </c>
      <c r="F18">
        <v>0</v>
      </c>
      <c r="O18" s="85"/>
      <c r="P18" s="85"/>
      <c r="Q18" s="85"/>
      <c r="R18" s="85"/>
    </row>
    <row r="19" spans="1:18" x14ac:dyDescent="0.3">
      <c r="A19" s="16" t="s">
        <v>60</v>
      </c>
      <c r="C19" s="14"/>
      <c r="D19" s="31">
        <v>0</v>
      </c>
      <c r="F19">
        <v>0</v>
      </c>
      <c r="G19" t="s">
        <v>148</v>
      </c>
      <c r="O19" s="85"/>
      <c r="P19" s="85"/>
      <c r="Q19" s="85"/>
      <c r="R19" s="85"/>
    </row>
    <row r="20" spans="1:18" x14ac:dyDescent="0.3">
      <c r="A20" s="16" t="s">
        <v>61</v>
      </c>
      <c r="C20" s="14"/>
      <c r="D20" s="31">
        <v>0</v>
      </c>
      <c r="F20">
        <v>0</v>
      </c>
      <c r="G20" t="s">
        <v>148</v>
      </c>
      <c r="O20" s="85"/>
      <c r="P20" s="85"/>
      <c r="Q20" s="85"/>
      <c r="R20" s="85"/>
    </row>
    <row r="21" spans="1:18" x14ac:dyDescent="0.3">
      <c r="A21" s="16" t="s">
        <v>62</v>
      </c>
      <c r="C21" s="14"/>
      <c r="D21" s="31">
        <v>0</v>
      </c>
      <c r="G21" t="s">
        <v>150</v>
      </c>
      <c r="O21" s="85"/>
      <c r="P21" s="85"/>
      <c r="Q21" s="85"/>
      <c r="R21" s="85"/>
    </row>
    <row r="22" spans="1:18" x14ac:dyDescent="0.3">
      <c r="A22" s="16" t="s">
        <v>63</v>
      </c>
      <c r="C22" s="92">
        <v>1</v>
      </c>
      <c r="D22" s="29"/>
      <c r="E22" s="29"/>
      <c r="F22" s="29">
        <v>0.5</v>
      </c>
      <c r="O22" s="85"/>
      <c r="P22" s="85"/>
      <c r="Q22" s="85"/>
      <c r="R22" s="85"/>
    </row>
    <row r="23" spans="1:18" x14ac:dyDescent="0.3">
      <c r="A23" s="16"/>
      <c r="C23" s="14"/>
      <c r="D23" s="31"/>
      <c r="O23" s="85"/>
      <c r="P23" s="85"/>
      <c r="Q23" s="85"/>
      <c r="R23" s="85"/>
    </row>
    <row r="24" spans="1:18" x14ac:dyDescent="0.3">
      <c r="A24" s="16" t="s">
        <v>65</v>
      </c>
      <c r="C24" s="14"/>
      <c r="D24" s="31">
        <v>0</v>
      </c>
      <c r="F24">
        <v>0.5</v>
      </c>
      <c r="G24" t="s">
        <v>151</v>
      </c>
      <c r="O24" s="85"/>
      <c r="P24" s="85"/>
      <c r="Q24" s="85"/>
      <c r="R24" s="85"/>
    </row>
    <row r="25" spans="1:18" x14ac:dyDescent="0.3">
      <c r="A25" s="16" t="s">
        <v>66</v>
      </c>
      <c r="C25" s="92">
        <v>1</v>
      </c>
      <c r="F25">
        <v>0</v>
      </c>
      <c r="O25" s="85"/>
      <c r="P25" s="85"/>
      <c r="Q25" s="85"/>
      <c r="R25" s="85"/>
    </row>
    <row r="26" spans="1:18" x14ac:dyDescent="0.3">
      <c r="A26" s="16" t="s">
        <v>67</v>
      </c>
      <c r="C26" s="92">
        <v>1</v>
      </c>
      <c r="F26">
        <v>0</v>
      </c>
      <c r="O26" s="85"/>
      <c r="P26" s="85"/>
      <c r="Q26" s="85"/>
      <c r="R26" s="85"/>
    </row>
    <row r="27" spans="1:18" x14ac:dyDescent="0.3">
      <c r="A27" s="16" t="s">
        <v>68</v>
      </c>
      <c r="C27" s="14"/>
      <c r="D27" s="31">
        <v>0</v>
      </c>
      <c r="F27">
        <v>0.5</v>
      </c>
      <c r="G27" t="s">
        <v>151</v>
      </c>
      <c r="O27" s="85"/>
      <c r="P27" s="85"/>
      <c r="Q27" s="85"/>
      <c r="R27" s="85"/>
    </row>
    <row r="28" spans="1:18" x14ac:dyDescent="0.3">
      <c r="A28" s="16" t="s">
        <v>69</v>
      </c>
      <c r="C28" s="92">
        <v>1</v>
      </c>
      <c r="F28">
        <v>0</v>
      </c>
      <c r="O28" s="85"/>
      <c r="P28" s="85"/>
      <c r="Q28" s="85"/>
      <c r="R28" s="85"/>
    </row>
    <row r="29" spans="1:18" x14ac:dyDescent="0.3">
      <c r="A29" s="16" t="s">
        <v>70</v>
      </c>
      <c r="C29" s="92">
        <v>1</v>
      </c>
      <c r="D29" s="29"/>
      <c r="E29" s="29"/>
      <c r="F29" s="29">
        <v>0.5</v>
      </c>
      <c r="O29" s="85"/>
      <c r="P29" s="85"/>
      <c r="Q29" s="85"/>
      <c r="R29" s="85"/>
    </row>
    <row r="30" spans="1:18" x14ac:dyDescent="0.3">
      <c r="A30" s="16" t="s">
        <v>71</v>
      </c>
      <c r="C30" s="92">
        <v>1</v>
      </c>
      <c r="F30">
        <v>0</v>
      </c>
      <c r="O30" s="85"/>
      <c r="P30" s="85"/>
      <c r="Q30" s="85"/>
      <c r="R30" s="85"/>
    </row>
    <row r="31" spans="1:18" x14ac:dyDescent="0.3">
      <c r="A31" s="16" t="s">
        <v>72</v>
      </c>
      <c r="C31" s="14"/>
      <c r="D31" s="31">
        <v>0</v>
      </c>
      <c r="F31">
        <v>0.5</v>
      </c>
      <c r="G31" t="s">
        <v>151</v>
      </c>
      <c r="O31" s="85"/>
      <c r="P31" s="85"/>
      <c r="Q31" s="85"/>
      <c r="R31" s="85"/>
    </row>
    <row r="32" spans="1:18" x14ac:dyDescent="0.3">
      <c r="A32" s="16" t="s">
        <v>73</v>
      </c>
      <c r="C32" s="92">
        <v>1</v>
      </c>
      <c r="D32" s="31"/>
      <c r="E32" s="31"/>
      <c r="F32" s="31">
        <v>-0.5</v>
      </c>
      <c r="O32" s="85"/>
      <c r="P32" s="85"/>
      <c r="Q32" s="85"/>
      <c r="R32" s="85"/>
    </row>
    <row r="33" spans="1:18" x14ac:dyDescent="0.3">
      <c r="A33" s="16" t="s">
        <v>74</v>
      </c>
      <c r="C33" s="92">
        <v>1</v>
      </c>
      <c r="F33">
        <v>0</v>
      </c>
      <c r="O33" s="85"/>
      <c r="P33" s="85"/>
      <c r="Q33" s="85"/>
      <c r="R33" s="85"/>
    </row>
    <row r="34" spans="1:18" x14ac:dyDescent="0.3">
      <c r="A34" s="16" t="s">
        <v>75</v>
      </c>
      <c r="C34" s="92">
        <v>1</v>
      </c>
      <c r="D34" s="29"/>
      <c r="E34" s="29"/>
      <c r="F34" s="29">
        <v>0.5</v>
      </c>
      <c r="O34" s="85"/>
      <c r="P34" s="85"/>
      <c r="Q34" s="85"/>
      <c r="R34" s="85"/>
    </row>
    <row r="35" spans="1:18" x14ac:dyDescent="0.3">
      <c r="A35" s="16" t="s">
        <v>76</v>
      </c>
      <c r="C35" s="92">
        <v>1</v>
      </c>
      <c r="D35" s="29"/>
      <c r="E35" s="29"/>
      <c r="F35" s="29">
        <v>0.5</v>
      </c>
      <c r="O35" s="85"/>
      <c r="P35" s="85"/>
      <c r="Q35" s="85"/>
      <c r="R35" s="85"/>
    </row>
    <row r="36" spans="1:18" x14ac:dyDescent="0.3">
      <c r="A36" s="16" t="s">
        <v>77</v>
      </c>
      <c r="C36" s="14"/>
      <c r="D36" s="31">
        <v>0</v>
      </c>
      <c r="F36">
        <v>0</v>
      </c>
      <c r="G36" t="s">
        <v>148</v>
      </c>
      <c r="O36" s="85"/>
      <c r="P36" s="85"/>
      <c r="Q36" s="85"/>
      <c r="R36" s="85"/>
    </row>
    <row r="37" spans="1:18" x14ac:dyDescent="0.3">
      <c r="A37" s="16" t="s">
        <v>78</v>
      </c>
      <c r="C37" s="92">
        <v>1</v>
      </c>
      <c r="D37" s="29"/>
      <c r="E37" s="29"/>
      <c r="F37" s="29">
        <v>0.5</v>
      </c>
      <c r="O37" s="85"/>
      <c r="P37" s="85"/>
      <c r="Q37" s="85"/>
      <c r="R37" s="85"/>
    </row>
    <row r="38" spans="1:18" ht="15" thickBot="1" x14ac:dyDescent="0.35">
      <c r="A38" s="17" t="s">
        <v>79</v>
      </c>
      <c r="C38" s="92">
        <v>1</v>
      </c>
      <c r="D38" s="31"/>
      <c r="E38" s="31"/>
      <c r="F38" s="31">
        <v>-0.5</v>
      </c>
      <c r="O38" s="85"/>
      <c r="P38" s="85"/>
      <c r="Q38" s="85"/>
      <c r="R38" s="85"/>
    </row>
    <row r="39" spans="1:18" x14ac:dyDescent="0.3">
      <c r="C39" t="s">
        <v>141</v>
      </c>
      <c r="D39" t="s">
        <v>142</v>
      </c>
      <c r="O39" s="85"/>
      <c r="P39" s="85"/>
      <c r="Q39" s="85"/>
      <c r="R39" s="85"/>
    </row>
    <row r="40" spans="1:18" x14ac:dyDescent="0.3">
      <c r="C40" s="14">
        <v>24</v>
      </c>
      <c r="D40">
        <v>12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4" spans="1:18" x14ac:dyDescent="0.3">
      <c r="B44" t="s">
        <v>144</v>
      </c>
      <c r="C44">
        <v>10</v>
      </c>
      <c r="D44" t="s">
        <v>144</v>
      </c>
      <c r="E44">
        <v>3</v>
      </c>
    </row>
    <row r="45" spans="1:18" x14ac:dyDescent="0.3">
      <c r="B45" t="s">
        <v>143</v>
      </c>
      <c r="C45">
        <v>4</v>
      </c>
      <c r="D45" t="s">
        <v>143</v>
      </c>
      <c r="E45">
        <v>1</v>
      </c>
    </row>
    <row r="46" spans="1:18" x14ac:dyDescent="0.3">
      <c r="B46" t="s">
        <v>145</v>
      </c>
      <c r="C46">
        <v>9</v>
      </c>
      <c r="D46" t="s">
        <v>145</v>
      </c>
      <c r="E46">
        <v>7</v>
      </c>
    </row>
    <row r="47" spans="1:18" x14ac:dyDescent="0.3">
      <c r="B47" t="s">
        <v>147</v>
      </c>
      <c r="C47">
        <v>1</v>
      </c>
      <c r="D47" t="s">
        <v>147</v>
      </c>
      <c r="E47">
        <v>1</v>
      </c>
    </row>
  </sheetData>
  <sortState xmlns:xlrd2="http://schemas.microsoft.com/office/spreadsheetml/2017/richdata2" ref="I2:K37">
    <sortCondition ref="I1:I3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2353-611D-4A9B-896C-F49F9A0EB33E}">
  <dimension ref="A2:R95"/>
  <sheetViews>
    <sheetView tabSelected="1" zoomScale="85" zoomScaleNormal="85" workbookViewId="0">
      <selection activeCell="I76" sqref="I76"/>
    </sheetView>
  </sheetViews>
  <sheetFormatPr baseColWidth="10" defaultRowHeight="14.4" x14ac:dyDescent="0.3"/>
  <cols>
    <col min="1" max="1" width="1.44140625" customWidth="1"/>
    <col min="2" max="2" width="8.88671875" customWidth="1"/>
    <col min="3" max="3" width="3" hidden="1" customWidth="1"/>
    <col min="4" max="4" width="14.21875" hidden="1" customWidth="1"/>
    <col min="5" max="5" width="11.6640625" customWidth="1"/>
    <col min="6" max="6" width="10.88671875" customWidth="1"/>
    <col min="7" max="7" width="19.6640625" customWidth="1"/>
    <col min="8" max="8" width="20.5546875" customWidth="1"/>
    <col min="9" max="9" width="15.21875" customWidth="1"/>
    <col min="10" max="10" width="13.5546875" customWidth="1"/>
    <col min="15" max="15" width="16.5546875" customWidth="1"/>
  </cols>
  <sheetData>
    <row r="2" spans="2:18" ht="15" thickBot="1" x14ac:dyDescent="0.35"/>
    <row r="3" spans="2:18" ht="15" thickBot="1" x14ac:dyDescent="0.35">
      <c r="C3" s="3"/>
      <c r="D3" s="3"/>
      <c r="E3" s="102" t="s">
        <v>89</v>
      </c>
      <c r="F3" s="103"/>
      <c r="G3" s="103"/>
      <c r="H3" s="103"/>
      <c r="I3" s="103"/>
      <c r="J3" s="104"/>
    </row>
    <row r="4" spans="2:18" ht="15" thickBot="1" x14ac:dyDescent="0.35">
      <c r="E4" s="4" t="s">
        <v>81</v>
      </c>
      <c r="F4" s="5" t="s">
        <v>82</v>
      </c>
      <c r="G4" s="5" t="s">
        <v>83</v>
      </c>
      <c r="H4" s="5" t="s">
        <v>84</v>
      </c>
      <c r="I4" s="6" t="s">
        <v>85</v>
      </c>
      <c r="J4" s="6" t="s">
        <v>86</v>
      </c>
    </row>
    <row r="5" spans="2:18" ht="15" thickBot="1" x14ac:dyDescent="0.35">
      <c r="B5" s="2" t="s">
        <v>43</v>
      </c>
      <c r="C5" s="1">
        <v>1</v>
      </c>
      <c r="D5" s="27" t="s">
        <v>41</v>
      </c>
    </row>
    <row r="6" spans="2:18" ht="15" thickBot="1" x14ac:dyDescent="0.35">
      <c r="B6" s="2" t="s">
        <v>44</v>
      </c>
      <c r="C6" s="1">
        <f>C5+1</f>
        <v>2</v>
      </c>
      <c r="D6" s="27" t="s">
        <v>42</v>
      </c>
    </row>
    <row r="7" spans="2:18" ht="15" thickBot="1" x14ac:dyDescent="0.35">
      <c r="B7" s="2" t="s">
        <v>45</v>
      </c>
      <c r="C7" s="1">
        <f t="shared" ref="C7:C41" si="0">C6+1</f>
        <v>3</v>
      </c>
      <c r="D7" s="28" t="s">
        <v>0</v>
      </c>
      <c r="E7" s="29"/>
      <c r="G7" s="29"/>
      <c r="I7" s="29"/>
      <c r="K7" s="31"/>
      <c r="L7" t="s">
        <v>90</v>
      </c>
    </row>
    <row r="8" spans="2:18" ht="15" thickBot="1" x14ac:dyDescent="0.35">
      <c r="B8" s="2" t="s">
        <v>46</v>
      </c>
      <c r="C8" s="1">
        <f t="shared" si="0"/>
        <v>4</v>
      </c>
      <c r="D8" s="28" t="s">
        <v>1</v>
      </c>
    </row>
    <row r="9" spans="2:18" ht="15" thickBot="1" x14ac:dyDescent="0.35">
      <c r="B9" s="2" t="s">
        <v>47</v>
      </c>
      <c r="C9" s="1">
        <f t="shared" si="0"/>
        <v>5</v>
      </c>
      <c r="D9" s="28" t="s">
        <v>2</v>
      </c>
    </row>
    <row r="10" spans="2:18" ht="15" thickBot="1" x14ac:dyDescent="0.35">
      <c r="B10" s="2" t="s">
        <v>48</v>
      </c>
      <c r="C10" s="1">
        <f t="shared" si="0"/>
        <v>6</v>
      </c>
      <c r="D10" s="28" t="s">
        <v>3</v>
      </c>
    </row>
    <row r="11" spans="2:18" ht="15" thickBot="1" x14ac:dyDescent="0.35">
      <c r="B11" s="2" t="s">
        <v>49</v>
      </c>
      <c r="C11" s="1">
        <f t="shared" si="0"/>
        <v>7</v>
      </c>
      <c r="D11" s="28" t="s">
        <v>4</v>
      </c>
      <c r="E11" s="30"/>
      <c r="F11" s="29"/>
      <c r="G11" s="29"/>
      <c r="I11" s="29"/>
      <c r="K11" t="s">
        <v>95</v>
      </c>
    </row>
    <row r="12" spans="2:18" ht="15" thickBot="1" x14ac:dyDescent="0.35">
      <c r="B12" s="2" t="s">
        <v>50</v>
      </c>
      <c r="C12" s="1">
        <f t="shared" si="0"/>
        <v>8</v>
      </c>
      <c r="D12" s="28" t="s">
        <v>5</v>
      </c>
      <c r="P12" s="101" t="s">
        <v>94</v>
      </c>
      <c r="Q12" s="101"/>
      <c r="R12" s="101"/>
    </row>
    <row r="13" spans="2:18" ht="15" thickBot="1" x14ac:dyDescent="0.35">
      <c r="B13" s="2" t="s">
        <v>51</v>
      </c>
      <c r="C13" s="1">
        <f t="shared" si="0"/>
        <v>9</v>
      </c>
      <c r="D13" s="28" t="s">
        <v>6</v>
      </c>
      <c r="P13" s="14" t="s">
        <v>91</v>
      </c>
      <c r="Q13" s="14" t="s">
        <v>92</v>
      </c>
      <c r="R13" t="s">
        <v>93</v>
      </c>
    </row>
    <row r="14" spans="2:18" ht="15" thickBot="1" x14ac:dyDescent="0.35">
      <c r="B14" s="2" t="s">
        <v>52</v>
      </c>
      <c r="C14" s="1">
        <f t="shared" si="0"/>
        <v>10</v>
      </c>
      <c r="D14" s="28" t="s">
        <v>7</v>
      </c>
      <c r="O14" s="32" t="s">
        <v>49</v>
      </c>
      <c r="P14" s="33">
        <v>7.5</v>
      </c>
      <c r="Q14" s="33">
        <v>6.9249999999999998</v>
      </c>
      <c r="R14" s="35">
        <f t="shared" ref="R14:R20" si="1">AVERAGE(P14,Q14)</f>
        <v>7.2125000000000004</v>
      </c>
    </row>
    <row r="15" spans="2:18" ht="15" thickBot="1" x14ac:dyDescent="0.35">
      <c r="B15" s="2" t="s">
        <v>53</v>
      </c>
      <c r="C15" s="1">
        <f t="shared" si="0"/>
        <v>11</v>
      </c>
      <c r="D15" s="28" t="s">
        <v>8</v>
      </c>
      <c r="O15" s="32" t="s">
        <v>54</v>
      </c>
      <c r="P15" s="33">
        <v>5.833333333333333</v>
      </c>
      <c r="Q15" s="33">
        <v>5.53125</v>
      </c>
      <c r="R15" s="35">
        <f t="shared" si="1"/>
        <v>5.6822916666666661</v>
      </c>
    </row>
    <row r="16" spans="2:18" ht="15" thickBot="1" x14ac:dyDescent="0.35">
      <c r="B16" s="2" t="s">
        <v>54</v>
      </c>
      <c r="C16" s="1">
        <f t="shared" si="0"/>
        <v>12</v>
      </c>
      <c r="D16" s="28" t="s">
        <v>9</v>
      </c>
      <c r="E16" s="29"/>
      <c r="F16" s="30"/>
      <c r="G16" s="29"/>
      <c r="J16" s="29"/>
      <c r="K16" t="s">
        <v>95</v>
      </c>
      <c r="O16" s="32" t="s">
        <v>57</v>
      </c>
      <c r="P16" s="33">
        <v>5.9375</v>
      </c>
      <c r="Q16" s="33">
        <v>6.260416666666667</v>
      </c>
      <c r="R16" s="35">
        <f t="shared" si="1"/>
        <v>6.0989583333333339</v>
      </c>
    </row>
    <row r="17" spans="2:18" ht="15" thickBot="1" x14ac:dyDescent="0.35">
      <c r="B17" s="2" t="s">
        <v>55</v>
      </c>
      <c r="C17" s="1">
        <f t="shared" si="0"/>
        <v>13</v>
      </c>
      <c r="D17" s="28" t="s">
        <v>10</v>
      </c>
      <c r="O17" s="32" t="s">
        <v>58</v>
      </c>
      <c r="P17" s="33">
        <v>6.364583333333333</v>
      </c>
      <c r="Q17" s="33">
        <v>6.125</v>
      </c>
      <c r="R17" s="35">
        <f t="shared" si="1"/>
        <v>6.2447916666666661</v>
      </c>
    </row>
    <row r="18" spans="2:18" ht="15" thickBot="1" x14ac:dyDescent="0.35">
      <c r="B18" s="2" t="s">
        <v>56</v>
      </c>
      <c r="C18" s="1">
        <f t="shared" si="0"/>
        <v>14</v>
      </c>
      <c r="D18" s="28" t="s">
        <v>11</v>
      </c>
      <c r="O18" s="32" t="s">
        <v>65</v>
      </c>
      <c r="P18" s="33">
        <v>5.5875000000000004</v>
      </c>
      <c r="Q18" s="33">
        <v>5.875</v>
      </c>
      <c r="R18" s="35">
        <f t="shared" si="1"/>
        <v>5.7312500000000002</v>
      </c>
    </row>
    <row r="19" spans="2:18" ht="15" thickBot="1" x14ac:dyDescent="0.35">
      <c r="B19" s="2" t="s">
        <v>57</v>
      </c>
      <c r="C19" s="1">
        <f t="shared" si="0"/>
        <v>15</v>
      </c>
      <c r="D19" s="28" t="s">
        <v>12</v>
      </c>
      <c r="E19" s="29"/>
      <c r="G19" s="30"/>
      <c r="I19" s="29"/>
      <c r="K19" t="s">
        <v>95</v>
      </c>
      <c r="O19" s="32" t="s">
        <v>67</v>
      </c>
      <c r="P19" s="33">
        <v>5.09375</v>
      </c>
      <c r="Q19" s="33">
        <v>5.1875</v>
      </c>
      <c r="R19" s="35">
        <f t="shared" si="1"/>
        <v>5.140625</v>
      </c>
    </row>
    <row r="20" spans="2:18" ht="15" thickBot="1" x14ac:dyDescent="0.35">
      <c r="B20" s="2" t="s">
        <v>58</v>
      </c>
      <c r="C20" s="1">
        <f t="shared" si="0"/>
        <v>16</v>
      </c>
      <c r="D20" s="28" t="s">
        <v>13</v>
      </c>
      <c r="F20" s="29"/>
      <c r="G20" s="29"/>
      <c r="I20" s="29"/>
      <c r="K20" t="s">
        <v>95</v>
      </c>
      <c r="O20" s="32" t="s">
        <v>72</v>
      </c>
      <c r="P20" s="33">
        <v>5.677083333333333</v>
      </c>
      <c r="Q20" s="33">
        <v>5.760416666666667</v>
      </c>
      <c r="R20" s="35">
        <f t="shared" si="1"/>
        <v>5.71875</v>
      </c>
    </row>
    <row r="21" spans="2:18" ht="15" thickBot="1" x14ac:dyDescent="0.35">
      <c r="B21" s="2" t="s">
        <v>59</v>
      </c>
      <c r="C21" s="1">
        <f t="shared" si="0"/>
        <v>17</v>
      </c>
      <c r="D21" s="28" t="s">
        <v>14</v>
      </c>
    </row>
    <row r="22" spans="2:18" ht="15" thickBot="1" x14ac:dyDescent="0.35">
      <c r="B22" s="2" t="s">
        <v>60</v>
      </c>
      <c r="C22" s="1">
        <f t="shared" si="0"/>
        <v>18</v>
      </c>
      <c r="D22" s="28" t="s">
        <v>15</v>
      </c>
    </row>
    <row r="23" spans="2:18" ht="15" thickBot="1" x14ac:dyDescent="0.35">
      <c r="B23" s="2" t="s">
        <v>61</v>
      </c>
      <c r="C23" s="1">
        <f t="shared" si="0"/>
        <v>19</v>
      </c>
      <c r="D23" s="28" t="s">
        <v>16</v>
      </c>
    </row>
    <row r="24" spans="2:18" ht="15" thickBot="1" x14ac:dyDescent="0.35">
      <c r="B24" s="2" t="s">
        <v>62</v>
      </c>
      <c r="C24" s="1">
        <f t="shared" si="0"/>
        <v>20</v>
      </c>
      <c r="D24" s="28" t="s">
        <v>17</v>
      </c>
    </row>
    <row r="25" spans="2:18" ht="15" thickBot="1" x14ac:dyDescent="0.35">
      <c r="B25" s="2" t="s">
        <v>63</v>
      </c>
      <c r="C25" s="1">
        <f t="shared" si="0"/>
        <v>21</v>
      </c>
      <c r="D25" s="28" t="s">
        <v>18</v>
      </c>
    </row>
    <row r="26" spans="2:18" ht="15" thickBot="1" x14ac:dyDescent="0.35">
      <c r="B26" s="2" t="s">
        <v>64</v>
      </c>
      <c r="C26" s="1">
        <f t="shared" si="0"/>
        <v>22</v>
      </c>
      <c r="D26" s="75" t="s">
        <v>19</v>
      </c>
      <c r="E26" t="s">
        <v>100</v>
      </c>
    </row>
    <row r="27" spans="2:18" ht="15" thickBot="1" x14ac:dyDescent="0.35">
      <c r="B27" s="2" t="s">
        <v>65</v>
      </c>
      <c r="C27" s="1">
        <f t="shared" si="0"/>
        <v>23</v>
      </c>
      <c r="D27" s="28" t="s">
        <v>20</v>
      </c>
      <c r="F27" s="29"/>
      <c r="H27" s="29"/>
      <c r="J27" s="29"/>
      <c r="K27" t="s">
        <v>95</v>
      </c>
    </row>
    <row r="28" spans="2:18" ht="15" thickBot="1" x14ac:dyDescent="0.35">
      <c r="B28" s="2" t="s">
        <v>66</v>
      </c>
      <c r="C28" s="1">
        <f t="shared" si="0"/>
        <v>24</v>
      </c>
      <c r="D28" s="28" t="s">
        <v>21</v>
      </c>
    </row>
    <row r="29" spans="2:18" ht="15" thickBot="1" x14ac:dyDescent="0.35">
      <c r="B29" s="2" t="s">
        <v>67</v>
      </c>
      <c r="C29" s="1">
        <f t="shared" si="0"/>
        <v>25</v>
      </c>
      <c r="D29" s="28" t="s">
        <v>22</v>
      </c>
      <c r="E29" s="29"/>
      <c r="F29" s="30"/>
      <c r="H29" s="29"/>
      <c r="J29" s="29"/>
      <c r="K29" t="s">
        <v>95</v>
      </c>
    </row>
    <row r="30" spans="2:18" ht="15" thickBot="1" x14ac:dyDescent="0.35">
      <c r="B30" s="2" t="s">
        <v>68</v>
      </c>
      <c r="C30" s="1">
        <f t="shared" si="0"/>
        <v>26</v>
      </c>
      <c r="D30" s="28" t="s">
        <v>23</v>
      </c>
    </row>
    <row r="31" spans="2:18" ht="15" thickBot="1" x14ac:dyDescent="0.35">
      <c r="B31" s="2" t="s">
        <v>69</v>
      </c>
      <c r="C31" s="1">
        <f t="shared" si="0"/>
        <v>27</v>
      </c>
      <c r="D31" s="28" t="s">
        <v>24</v>
      </c>
    </row>
    <row r="32" spans="2:18" ht="15" thickBot="1" x14ac:dyDescent="0.35">
      <c r="B32" s="2" t="s">
        <v>70</v>
      </c>
      <c r="C32" s="1">
        <f t="shared" si="0"/>
        <v>28</v>
      </c>
      <c r="D32" s="28" t="s">
        <v>25</v>
      </c>
      <c r="E32" s="30"/>
      <c r="F32" s="29"/>
      <c r="H32" s="29"/>
      <c r="J32" s="29"/>
      <c r="K32" s="31"/>
      <c r="L32" t="s">
        <v>90</v>
      </c>
    </row>
    <row r="33" spans="2:11" ht="15" thickBot="1" x14ac:dyDescent="0.35">
      <c r="B33" s="2" t="s">
        <v>71</v>
      </c>
      <c r="C33" s="1">
        <f t="shared" si="0"/>
        <v>29</v>
      </c>
      <c r="D33" s="28" t="s">
        <v>26</v>
      </c>
    </row>
    <row r="34" spans="2:11" ht="15" thickBot="1" x14ac:dyDescent="0.35">
      <c r="B34" s="2" t="s">
        <v>72</v>
      </c>
      <c r="C34" s="1">
        <f t="shared" si="0"/>
        <v>30</v>
      </c>
      <c r="D34" s="28" t="s">
        <v>27</v>
      </c>
      <c r="E34" s="29"/>
      <c r="F34" s="29"/>
      <c r="H34" s="29"/>
      <c r="J34" s="29"/>
      <c r="K34" t="s">
        <v>95</v>
      </c>
    </row>
    <row r="35" spans="2:11" ht="15" thickBot="1" x14ac:dyDescent="0.35">
      <c r="B35" s="2" t="s">
        <v>73</v>
      </c>
      <c r="C35" s="1">
        <f t="shared" si="0"/>
        <v>31</v>
      </c>
      <c r="D35" s="28" t="s">
        <v>28</v>
      </c>
    </row>
    <row r="36" spans="2:11" ht="15" thickBot="1" x14ac:dyDescent="0.35">
      <c r="B36" s="2" t="s">
        <v>74</v>
      </c>
      <c r="C36" s="1">
        <f t="shared" si="0"/>
        <v>32</v>
      </c>
      <c r="D36" s="28" t="s">
        <v>29</v>
      </c>
    </row>
    <row r="37" spans="2:11" ht="15" thickBot="1" x14ac:dyDescent="0.35">
      <c r="B37" s="2" t="s">
        <v>75</v>
      </c>
      <c r="C37" s="1">
        <f t="shared" si="0"/>
        <v>33</v>
      </c>
      <c r="D37" s="28" t="s">
        <v>30</v>
      </c>
    </row>
    <row r="38" spans="2:11" ht="15" thickBot="1" x14ac:dyDescent="0.35">
      <c r="B38" s="2" t="s">
        <v>76</v>
      </c>
      <c r="C38" s="1">
        <f t="shared" si="0"/>
        <v>34</v>
      </c>
      <c r="D38" s="28" t="s">
        <v>31</v>
      </c>
    </row>
    <row r="39" spans="2:11" ht="15" thickBot="1" x14ac:dyDescent="0.35">
      <c r="B39" s="2" t="s">
        <v>77</v>
      </c>
      <c r="C39" s="1">
        <f t="shared" si="0"/>
        <v>35</v>
      </c>
      <c r="D39" s="28" t="s">
        <v>32</v>
      </c>
    </row>
    <row r="40" spans="2:11" ht="15" thickBot="1" x14ac:dyDescent="0.35">
      <c r="B40" s="2" t="s">
        <v>78</v>
      </c>
      <c r="C40" s="1">
        <f t="shared" si="0"/>
        <v>36</v>
      </c>
      <c r="D40" s="28" t="s">
        <v>33</v>
      </c>
    </row>
    <row r="41" spans="2:11" ht="15" thickBot="1" x14ac:dyDescent="0.35">
      <c r="B41" s="2" t="s">
        <v>79</v>
      </c>
      <c r="C41" s="1">
        <f t="shared" si="0"/>
        <v>37</v>
      </c>
      <c r="D41" s="18" t="s">
        <v>34</v>
      </c>
    </row>
    <row r="49" spans="1:16" x14ac:dyDescent="0.3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1:16" ht="15" thickBot="1" x14ac:dyDescent="0.35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1:16" ht="15" thickBot="1" x14ac:dyDescent="0.35">
      <c r="A51" s="85"/>
      <c r="B51" s="85"/>
      <c r="C51" s="3"/>
      <c r="D51" s="3"/>
      <c r="E51" s="102" t="s">
        <v>89</v>
      </c>
      <c r="F51" s="103"/>
      <c r="G51" s="103"/>
      <c r="H51" s="103"/>
      <c r="I51" s="103"/>
      <c r="J51" s="104"/>
      <c r="K51" s="102" t="s">
        <v>94</v>
      </c>
      <c r="L51" s="103"/>
      <c r="M51" s="104"/>
      <c r="N51" s="85"/>
      <c r="O51" s="85"/>
    </row>
    <row r="52" spans="1:16" ht="15" thickBot="1" x14ac:dyDescent="0.35">
      <c r="A52" s="85"/>
      <c r="B52" s="85"/>
      <c r="E52" s="77" t="s">
        <v>81</v>
      </c>
      <c r="F52" s="78" t="s">
        <v>82</v>
      </c>
      <c r="G52" s="78" t="s">
        <v>83</v>
      </c>
      <c r="H52" s="78" t="s">
        <v>84</v>
      </c>
      <c r="I52" s="79" t="s">
        <v>85</v>
      </c>
      <c r="J52" s="79" t="s">
        <v>86</v>
      </c>
      <c r="K52" s="76" t="s">
        <v>91</v>
      </c>
      <c r="L52" s="76" t="s">
        <v>92</v>
      </c>
      <c r="M52" s="76" t="s">
        <v>102</v>
      </c>
      <c r="N52" s="85"/>
      <c r="O52" s="85"/>
    </row>
    <row r="53" spans="1:16" ht="15" thickBot="1" x14ac:dyDescent="0.35">
      <c r="A53" s="85"/>
      <c r="B53" s="2" t="s">
        <v>57</v>
      </c>
      <c r="C53" s="2">
        <v>15</v>
      </c>
      <c r="D53" s="36" t="s">
        <v>12</v>
      </c>
      <c r="E53" s="37">
        <v>1</v>
      </c>
      <c r="F53" s="38"/>
      <c r="G53" s="39">
        <v>0.5</v>
      </c>
      <c r="H53" s="38"/>
      <c r="I53" s="39">
        <v>0.5</v>
      </c>
      <c r="J53" s="47"/>
      <c r="K53" s="83">
        <v>5.9375</v>
      </c>
      <c r="L53" s="82">
        <v>6.260416666666667</v>
      </c>
      <c r="M53" s="45">
        <f>L53-K53</f>
        <v>0.32291666666666696</v>
      </c>
      <c r="N53" s="85"/>
      <c r="O53" s="85"/>
      <c r="P53" t="s">
        <v>95</v>
      </c>
    </row>
    <row r="54" spans="1:16" ht="15" thickBot="1" x14ac:dyDescent="0.35">
      <c r="A54" s="85"/>
      <c r="B54" s="2" t="s">
        <v>49</v>
      </c>
      <c r="C54" s="2">
        <v>7</v>
      </c>
      <c r="D54" s="36" t="s">
        <v>4</v>
      </c>
      <c r="E54" s="41">
        <v>0.5</v>
      </c>
      <c r="F54" s="40">
        <v>1</v>
      </c>
      <c r="G54" s="40">
        <v>1</v>
      </c>
      <c r="H54" s="38"/>
      <c r="I54" s="40">
        <v>1</v>
      </c>
      <c r="J54" s="84"/>
      <c r="K54" s="82">
        <v>7.5</v>
      </c>
      <c r="L54" s="82">
        <v>6.9249999999999998</v>
      </c>
      <c r="M54" s="45">
        <f>L54-K54</f>
        <v>-0.57500000000000018</v>
      </c>
      <c r="N54" s="85"/>
      <c r="O54" s="85"/>
      <c r="P54" t="s">
        <v>95</v>
      </c>
    </row>
    <row r="55" spans="1:16" ht="15" thickBot="1" x14ac:dyDescent="0.35">
      <c r="A55" s="85"/>
      <c r="B55" s="2" t="s">
        <v>58</v>
      </c>
      <c r="C55" s="2">
        <v>16</v>
      </c>
      <c r="D55" s="36" t="s">
        <v>13</v>
      </c>
      <c r="E55" s="42"/>
      <c r="F55" s="40">
        <v>1</v>
      </c>
      <c r="G55" s="40">
        <v>1</v>
      </c>
      <c r="H55" s="38"/>
      <c r="I55" s="40">
        <v>1</v>
      </c>
      <c r="J55" s="80"/>
      <c r="K55" s="82">
        <v>6.364583333333333</v>
      </c>
      <c r="L55" s="82">
        <v>6.125</v>
      </c>
      <c r="M55" s="45">
        <f>L55-K55</f>
        <v>-0.23958333333333304</v>
      </c>
      <c r="N55" s="85"/>
      <c r="O55" s="85"/>
      <c r="P55" t="s">
        <v>95</v>
      </c>
    </row>
    <row r="56" spans="1:16" ht="15" thickBot="1" x14ac:dyDescent="0.35">
      <c r="A56" s="85"/>
      <c r="B56" s="2" t="s">
        <v>54</v>
      </c>
      <c r="C56" s="2">
        <v>12</v>
      </c>
      <c r="D56" s="36" t="s">
        <v>9</v>
      </c>
      <c r="E56" s="37">
        <v>1</v>
      </c>
      <c r="F56" s="39">
        <v>0.5</v>
      </c>
      <c r="G56" s="40">
        <v>1</v>
      </c>
      <c r="H56" s="38"/>
      <c r="I56" s="38"/>
      <c r="J56" s="81">
        <v>1</v>
      </c>
      <c r="K56" s="82">
        <v>5.833333333333333</v>
      </c>
      <c r="L56" s="82">
        <v>5.53125</v>
      </c>
      <c r="M56" s="45">
        <f>L56-K56</f>
        <v>-0.30208333333333304</v>
      </c>
      <c r="N56" s="85"/>
      <c r="O56" s="85"/>
      <c r="P56" t="s">
        <v>95</v>
      </c>
    </row>
    <row r="57" spans="1:16" x14ac:dyDescent="0.3">
      <c r="A57" s="85"/>
      <c r="B57" s="2" t="s">
        <v>67</v>
      </c>
      <c r="C57" s="2">
        <v>25</v>
      </c>
      <c r="D57" s="36" t="s">
        <v>22</v>
      </c>
      <c r="E57" s="37">
        <v>1</v>
      </c>
      <c r="F57" s="38"/>
      <c r="G57" s="38"/>
      <c r="H57" s="40">
        <v>1</v>
      </c>
      <c r="I57" s="38"/>
      <c r="J57" s="81">
        <v>1</v>
      </c>
      <c r="K57" s="82">
        <v>5.09375</v>
      </c>
      <c r="L57" s="82">
        <v>5.1875</v>
      </c>
      <c r="M57" s="45">
        <f>L57-K57</f>
        <v>9.375E-2</v>
      </c>
      <c r="N57" s="85"/>
      <c r="O57" s="85"/>
      <c r="P57" t="s">
        <v>95</v>
      </c>
    </row>
    <row r="58" spans="1:16" x14ac:dyDescent="0.3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</row>
    <row r="59" spans="1:16" x14ac:dyDescent="0.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</row>
    <row r="60" spans="1:16" x14ac:dyDescent="0.3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6" x14ac:dyDescent="0.3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</row>
    <row r="63" spans="1:16" x14ac:dyDescent="0.3">
      <c r="D63" s="74"/>
      <c r="G63" s="101" t="s">
        <v>94</v>
      </c>
      <c r="H63" s="101"/>
      <c r="I63" s="101"/>
    </row>
    <row r="64" spans="1:16" x14ac:dyDescent="0.3">
      <c r="D64" s="74"/>
      <c r="G64" s="38" t="s">
        <v>91</v>
      </c>
      <c r="H64" s="38" t="s">
        <v>92</v>
      </c>
      <c r="I64" s="43" t="s">
        <v>93</v>
      </c>
    </row>
    <row r="65" spans="6:14" x14ac:dyDescent="0.3">
      <c r="F65" s="74" t="s">
        <v>49</v>
      </c>
      <c r="G65" s="44">
        <v>7.5</v>
      </c>
      <c r="H65" s="44">
        <v>6.9249999999999998</v>
      </c>
      <c r="I65" s="45">
        <f>AVERAGE(G65,H65)</f>
        <v>7.2125000000000004</v>
      </c>
    </row>
    <row r="66" spans="6:14" x14ac:dyDescent="0.3">
      <c r="F66" s="74" t="s">
        <v>54</v>
      </c>
      <c r="G66" s="44">
        <v>5.833333333333333</v>
      </c>
      <c r="H66" s="44">
        <v>5.53125</v>
      </c>
      <c r="I66" s="45">
        <f>AVERAGE(G66,H66)</f>
        <v>5.6822916666666661</v>
      </c>
    </row>
    <row r="67" spans="6:14" x14ac:dyDescent="0.3">
      <c r="F67" s="74" t="s">
        <v>57</v>
      </c>
      <c r="G67" s="44">
        <v>5.9375</v>
      </c>
      <c r="H67" s="44">
        <v>6.260416666666667</v>
      </c>
      <c r="I67" s="45">
        <f>AVERAGE(G67,H67)</f>
        <v>6.0989583333333339</v>
      </c>
    </row>
    <row r="68" spans="6:14" x14ac:dyDescent="0.3">
      <c r="F68" s="74" t="s">
        <v>58</v>
      </c>
      <c r="G68" s="44">
        <v>6.364583333333333</v>
      </c>
      <c r="H68" s="44">
        <v>6.125</v>
      </c>
      <c r="I68" s="45">
        <f>AVERAGE(G68,H68)</f>
        <v>6.2447916666666661</v>
      </c>
    </row>
    <row r="69" spans="6:14" x14ac:dyDescent="0.3">
      <c r="F69" s="74" t="s">
        <v>67</v>
      </c>
      <c r="G69" s="44">
        <v>5.09375</v>
      </c>
      <c r="H69" s="44">
        <v>5.1875</v>
      </c>
      <c r="I69" s="45">
        <f>AVERAGE(G69,H69)</f>
        <v>5.140625</v>
      </c>
    </row>
    <row r="75" spans="6:14" x14ac:dyDescent="0.3">
      <c r="I75" t="s">
        <v>161</v>
      </c>
    </row>
    <row r="76" spans="6:14" ht="15" thickBot="1" x14ac:dyDescent="0.35"/>
    <row r="77" spans="6:14" ht="15" thickBot="1" x14ac:dyDescent="0.35">
      <c r="F77" s="3"/>
      <c r="G77" s="3"/>
      <c r="H77" s="102" t="s">
        <v>89</v>
      </c>
      <c r="I77" s="103"/>
      <c r="J77" s="103"/>
      <c r="K77" s="103"/>
      <c r="L77" s="103"/>
      <c r="M77" s="104"/>
    </row>
    <row r="78" spans="6:14" ht="58.2" thickBot="1" x14ac:dyDescent="0.35">
      <c r="H78" s="47" t="s">
        <v>81</v>
      </c>
      <c r="I78" s="51" t="s">
        <v>82</v>
      </c>
      <c r="J78" s="56" t="s">
        <v>98</v>
      </c>
      <c r="K78" s="56" t="s">
        <v>99</v>
      </c>
      <c r="L78" s="56" t="s">
        <v>96</v>
      </c>
      <c r="M78" s="56" t="s">
        <v>97</v>
      </c>
    </row>
    <row r="79" spans="6:14" x14ac:dyDescent="0.3">
      <c r="F79" s="34"/>
      <c r="G79" s="46" t="s">
        <v>57</v>
      </c>
      <c r="H79" s="48">
        <v>1</v>
      </c>
      <c r="I79" s="52"/>
      <c r="J79" s="57">
        <v>0.5</v>
      </c>
      <c r="K79" s="52"/>
      <c r="L79" s="60">
        <v>1</v>
      </c>
      <c r="M79" s="52"/>
      <c r="N79" t="s">
        <v>95</v>
      </c>
    </row>
    <row r="80" spans="6:14" x14ac:dyDescent="0.3">
      <c r="F80" s="34"/>
      <c r="G80" s="9" t="s">
        <v>49</v>
      </c>
      <c r="H80" s="49">
        <v>0.5</v>
      </c>
      <c r="I80" s="53">
        <v>1</v>
      </c>
      <c r="J80" s="53">
        <v>1</v>
      </c>
      <c r="K80" s="58"/>
      <c r="L80" s="53">
        <v>1</v>
      </c>
      <c r="M80" s="58"/>
      <c r="N80" t="s">
        <v>95</v>
      </c>
    </row>
    <row r="81" spans="6:14" x14ac:dyDescent="0.3">
      <c r="F81" s="34"/>
      <c r="G81" s="9" t="s">
        <v>58</v>
      </c>
      <c r="H81" s="16"/>
      <c r="I81" s="53">
        <v>1</v>
      </c>
      <c r="J81" s="53">
        <v>1</v>
      </c>
      <c r="K81" s="58"/>
      <c r="L81" s="53">
        <v>1</v>
      </c>
      <c r="M81" s="58"/>
      <c r="N81" t="s">
        <v>95</v>
      </c>
    </row>
    <row r="82" spans="6:14" x14ac:dyDescent="0.3">
      <c r="F82" s="34"/>
      <c r="G82" s="9" t="s">
        <v>54</v>
      </c>
      <c r="H82" s="50">
        <v>1</v>
      </c>
      <c r="I82" s="54">
        <v>0.5</v>
      </c>
      <c r="J82" s="53">
        <v>1</v>
      </c>
      <c r="K82" s="58"/>
      <c r="L82" s="58"/>
      <c r="M82" s="53">
        <v>1</v>
      </c>
      <c r="N82" t="s">
        <v>95</v>
      </c>
    </row>
    <row r="83" spans="6:14" x14ac:dyDescent="0.3">
      <c r="F83" s="34"/>
      <c r="G83" s="9" t="s">
        <v>67</v>
      </c>
      <c r="H83" s="50">
        <v>1</v>
      </c>
      <c r="I83" s="54">
        <v>0.5</v>
      </c>
      <c r="J83" s="58"/>
      <c r="K83" s="53">
        <v>1</v>
      </c>
      <c r="L83" s="58"/>
      <c r="M83" s="53">
        <v>1</v>
      </c>
      <c r="N83" t="s">
        <v>95</v>
      </c>
    </row>
    <row r="84" spans="6:14" x14ac:dyDescent="0.3">
      <c r="F84" s="34"/>
      <c r="G84" s="9" t="s">
        <v>72</v>
      </c>
      <c r="H84" s="50">
        <v>1</v>
      </c>
      <c r="I84" s="53">
        <v>1</v>
      </c>
      <c r="J84" s="58"/>
      <c r="K84" s="53">
        <v>1</v>
      </c>
      <c r="L84" s="58"/>
      <c r="M84" s="53">
        <v>1</v>
      </c>
      <c r="N84" t="s">
        <v>95</v>
      </c>
    </row>
    <row r="85" spans="6:14" ht="15" thickBot="1" x14ac:dyDescent="0.35">
      <c r="F85" s="34"/>
      <c r="G85" s="10" t="s">
        <v>65</v>
      </c>
      <c r="H85" s="17"/>
      <c r="I85" s="55">
        <v>1</v>
      </c>
      <c r="J85" s="59"/>
      <c r="K85" s="55">
        <v>1</v>
      </c>
      <c r="L85" s="59"/>
      <c r="M85" s="55">
        <v>1</v>
      </c>
      <c r="N85" t="s">
        <v>95</v>
      </c>
    </row>
    <row r="86" spans="6:14" ht="15" thickBot="1" x14ac:dyDescent="0.35"/>
    <row r="87" spans="6:14" ht="15" thickBot="1" x14ac:dyDescent="0.35">
      <c r="J87" s="105" t="s">
        <v>94</v>
      </c>
      <c r="K87" s="106"/>
      <c r="L87" s="107"/>
    </row>
    <row r="88" spans="6:14" ht="15" thickBot="1" x14ac:dyDescent="0.35">
      <c r="J88" s="47" t="s">
        <v>91</v>
      </c>
      <c r="K88" s="51" t="s">
        <v>92</v>
      </c>
      <c r="L88" s="61" t="s">
        <v>93</v>
      </c>
    </row>
    <row r="89" spans="6:14" x14ac:dyDescent="0.3">
      <c r="I89" s="62" t="s">
        <v>67</v>
      </c>
      <c r="J89" s="65">
        <v>5.09375</v>
      </c>
      <c r="K89" s="71">
        <v>5.1875</v>
      </c>
      <c r="L89" s="68">
        <f>AVERAGE(J89,K89)</f>
        <v>5.140625</v>
      </c>
    </row>
    <row r="90" spans="6:14" x14ac:dyDescent="0.3">
      <c r="I90" s="63" t="s">
        <v>54</v>
      </c>
      <c r="J90" s="66">
        <v>5.833333333333333</v>
      </c>
      <c r="K90" s="72">
        <v>5.53125</v>
      </c>
      <c r="L90" s="69">
        <f>AVERAGE(J90,K90)</f>
        <v>5.6822916666666661</v>
      </c>
    </row>
    <row r="91" spans="6:14" x14ac:dyDescent="0.3">
      <c r="I91" s="63" t="s">
        <v>72</v>
      </c>
      <c r="J91" s="66">
        <v>5.677083333333333</v>
      </c>
      <c r="K91" s="72">
        <v>5.760416666666667</v>
      </c>
      <c r="L91" s="69">
        <f>AVERAGE(J91,K91)</f>
        <v>5.71875</v>
      </c>
    </row>
    <row r="92" spans="6:14" x14ac:dyDescent="0.3">
      <c r="I92" s="63" t="s">
        <v>65</v>
      </c>
      <c r="J92" s="66">
        <v>5.5875000000000004</v>
      </c>
      <c r="K92" s="72">
        <v>5.875</v>
      </c>
      <c r="L92" s="69">
        <f>AVERAGE(J92,K92)</f>
        <v>5.7312500000000002</v>
      </c>
    </row>
    <row r="93" spans="6:14" x14ac:dyDescent="0.3">
      <c r="I93" s="63" t="s">
        <v>57</v>
      </c>
      <c r="J93" s="66">
        <v>5.9375</v>
      </c>
      <c r="K93" s="72">
        <v>6.260416666666667</v>
      </c>
      <c r="L93" s="69">
        <f>AVERAGE(J93,K93)</f>
        <v>6.0989583333333339</v>
      </c>
    </row>
    <row r="94" spans="6:14" x14ac:dyDescent="0.3">
      <c r="I94" s="63" t="s">
        <v>58</v>
      </c>
      <c r="J94" s="66">
        <v>6.364583333333333</v>
      </c>
      <c r="K94" s="72">
        <v>6.125</v>
      </c>
      <c r="L94" s="69">
        <f>AVERAGE(J94,K94)</f>
        <v>6.2447916666666661</v>
      </c>
    </row>
    <row r="95" spans="6:14" ht="15" thickBot="1" x14ac:dyDescent="0.35">
      <c r="I95" s="64" t="s">
        <v>49</v>
      </c>
      <c r="J95" s="67">
        <v>7.5</v>
      </c>
      <c r="K95" s="73">
        <v>6.9249999999999998</v>
      </c>
      <c r="L95" s="70">
        <f>AVERAGE(J95,K95)</f>
        <v>7.2125000000000004</v>
      </c>
    </row>
  </sheetData>
  <mergeCells count="7">
    <mergeCell ref="H77:M77"/>
    <mergeCell ref="J87:L87"/>
    <mergeCell ref="G63:I63"/>
    <mergeCell ref="E3:J3"/>
    <mergeCell ref="P12:R12"/>
    <mergeCell ref="E51:J51"/>
    <mergeCell ref="K51:M51"/>
  </mergeCells>
  <conditionalFormatting sqref="R14:R20 R22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5:I69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5:H69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5:I69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3:M57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3:M57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9:L9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749A-0FAD-49EA-8E23-1C3C4F1CB149}">
  <dimension ref="D1:O34"/>
  <sheetViews>
    <sheetView zoomScale="85" zoomScaleNormal="85" workbookViewId="0">
      <selection activeCell="J16" sqref="J16"/>
    </sheetView>
  </sheetViews>
  <sheetFormatPr baseColWidth="10" defaultRowHeight="14.4" x14ac:dyDescent="0.3"/>
  <sheetData>
    <row r="1" spans="5:15" x14ac:dyDescent="0.3">
      <c r="F1" t="s">
        <v>139</v>
      </c>
      <c r="G1" t="s">
        <v>140</v>
      </c>
      <c r="M1" t="s">
        <v>139</v>
      </c>
      <c r="N1" t="s">
        <v>140</v>
      </c>
    </row>
    <row r="2" spans="5:15" x14ac:dyDescent="0.3">
      <c r="E2" s="89" t="s">
        <v>43</v>
      </c>
      <c r="F2" s="33">
        <v>6</v>
      </c>
      <c r="G2" s="33">
        <v>6</v>
      </c>
      <c r="H2" s="91">
        <f>G2-F2</f>
        <v>0</v>
      </c>
      <c r="L2" s="89" t="s">
        <v>45</v>
      </c>
      <c r="M2" s="33">
        <v>7</v>
      </c>
      <c r="N2" s="90"/>
      <c r="O2" s="91"/>
    </row>
    <row r="3" spans="5:15" x14ac:dyDescent="0.3">
      <c r="E3" s="89" t="s">
        <v>44</v>
      </c>
      <c r="F3" s="33">
        <v>6</v>
      </c>
      <c r="G3" s="33">
        <v>6</v>
      </c>
      <c r="H3" s="91">
        <f t="shared" ref="H3" si="0">G3-F3</f>
        <v>0</v>
      </c>
      <c r="L3" s="89" t="s">
        <v>46</v>
      </c>
      <c r="M3" s="33">
        <v>6</v>
      </c>
      <c r="N3" s="33">
        <v>6</v>
      </c>
      <c r="O3" s="91">
        <f t="shared" ref="O3:O9" si="1">N3-M3</f>
        <v>0</v>
      </c>
    </row>
    <row r="4" spans="5:15" x14ac:dyDescent="0.3">
      <c r="E4" s="89" t="s">
        <v>47</v>
      </c>
      <c r="F4" s="33">
        <v>6</v>
      </c>
      <c r="G4" s="33">
        <v>6.5</v>
      </c>
      <c r="H4" s="91">
        <f t="shared" ref="H4:H16" si="2">G4-F4</f>
        <v>0.5</v>
      </c>
      <c r="L4" s="89" t="s">
        <v>53</v>
      </c>
      <c r="M4" s="33">
        <v>6</v>
      </c>
      <c r="N4" s="33">
        <v>6</v>
      </c>
      <c r="O4" s="91">
        <f t="shared" si="1"/>
        <v>0</v>
      </c>
    </row>
    <row r="5" spans="5:15" x14ac:dyDescent="0.3">
      <c r="E5" s="89" t="s">
        <v>48</v>
      </c>
      <c r="F5" s="33">
        <v>6.5</v>
      </c>
      <c r="G5" s="33">
        <v>6.5</v>
      </c>
      <c r="H5" s="91">
        <f t="shared" si="2"/>
        <v>0</v>
      </c>
      <c r="L5" s="89" t="s">
        <v>57</v>
      </c>
      <c r="M5" s="33">
        <v>6</v>
      </c>
      <c r="N5" s="33">
        <v>6.5</v>
      </c>
      <c r="O5" s="91">
        <f t="shared" si="1"/>
        <v>0.5</v>
      </c>
    </row>
    <row r="6" spans="5:15" x14ac:dyDescent="0.3">
      <c r="E6" s="89" t="s">
        <v>49</v>
      </c>
      <c r="F6" s="33">
        <v>7.5</v>
      </c>
      <c r="G6" s="33">
        <v>7</v>
      </c>
      <c r="H6" s="91">
        <f t="shared" si="2"/>
        <v>-0.5</v>
      </c>
      <c r="L6" s="89" t="s">
        <v>67</v>
      </c>
      <c r="M6" s="33">
        <v>5</v>
      </c>
      <c r="N6" s="33">
        <v>5</v>
      </c>
      <c r="O6" s="91">
        <f t="shared" si="1"/>
        <v>0</v>
      </c>
    </row>
    <row r="7" spans="5:15" x14ac:dyDescent="0.3">
      <c r="E7" s="89" t="s">
        <v>50</v>
      </c>
      <c r="F7" s="33">
        <v>6.5</v>
      </c>
      <c r="G7" s="33">
        <v>6.5</v>
      </c>
      <c r="H7" s="91">
        <f t="shared" si="2"/>
        <v>0</v>
      </c>
      <c r="L7" s="89" t="s">
        <v>68</v>
      </c>
      <c r="M7" s="33">
        <v>6</v>
      </c>
      <c r="N7" s="33">
        <v>6.5</v>
      </c>
      <c r="O7" s="91">
        <f t="shared" si="1"/>
        <v>0.5</v>
      </c>
    </row>
    <row r="8" spans="5:15" x14ac:dyDescent="0.3">
      <c r="E8" s="89" t="s">
        <v>51</v>
      </c>
      <c r="F8" s="33">
        <v>6.5</v>
      </c>
      <c r="G8" s="33">
        <v>6.5</v>
      </c>
      <c r="H8" s="91">
        <f t="shared" si="2"/>
        <v>0</v>
      </c>
      <c r="L8" s="89" t="s">
        <v>73</v>
      </c>
      <c r="M8" s="33">
        <v>6</v>
      </c>
      <c r="N8" s="33">
        <v>5.5</v>
      </c>
      <c r="O8" s="91">
        <f t="shared" si="1"/>
        <v>-0.5</v>
      </c>
    </row>
    <row r="9" spans="5:15" x14ac:dyDescent="0.3">
      <c r="E9" s="89" t="s">
        <v>52</v>
      </c>
      <c r="F9" s="33">
        <v>6</v>
      </c>
      <c r="G9" s="33">
        <v>6.5</v>
      </c>
      <c r="H9" s="91">
        <f t="shared" si="2"/>
        <v>0.5</v>
      </c>
      <c r="L9" s="89" t="s">
        <v>75</v>
      </c>
      <c r="M9" s="33">
        <v>5.5</v>
      </c>
      <c r="N9" s="33">
        <v>6</v>
      </c>
      <c r="O9" s="91">
        <f t="shared" si="1"/>
        <v>0.5</v>
      </c>
    </row>
    <row r="10" spans="5:15" x14ac:dyDescent="0.3">
      <c r="E10" s="89" t="s">
        <v>54</v>
      </c>
      <c r="F10" s="33">
        <v>6</v>
      </c>
      <c r="G10" s="33">
        <v>5.5</v>
      </c>
      <c r="H10" s="91">
        <f t="shared" si="2"/>
        <v>-0.5</v>
      </c>
    </row>
    <row r="11" spans="5:15" x14ac:dyDescent="0.3">
      <c r="E11" s="89" t="s">
        <v>55</v>
      </c>
      <c r="F11" s="33">
        <v>6</v>
      </c>
      <c r="G11" s="33">
        <v>6.5</v>
      </c>
      <c r="H11" s="91">
        <f t="shared" si="2"/>
        <v>0.5</v>
      </c>
    </row>
    <row r="12" spans="5:15" x14ac:dyDescent="0.3">
      <c r="E12" s="89" t="s">
        <v>56</v>
      </c>
      <c r="F12" s="33">
        <v>6</v>
      </c>
      <c r="G12" s="33">
        <v>6.5</v>
      </c>
      <c r="H12" s="91">
        <f t="shared" si="2"/>
        <v>0.5</v>
      </c>
      <c r="K12" t="s">
        <v>136</v>
      </c>
      <c r="L12">
        <v>3</v>
      </c>
    </row>
    <row r="13" spans="5:15" x14ac:dyDescent="0.3">
      <c r="E13" s="89" t="s">
        <v>58</v>
      </c>
      <c r="F13" s="33">
        <v>6.5</v>
      </c>
      <c r="G13" s="33">
        <v>6</v>
      </c>
      <c r="H13" s="91">
        <f t="shared" si="2"/>
        <v>-0.5</v>
      </c>
      <c r="K13" t="s">
        <v>137</v>
      </c>
      <c r="L13">
        <v>3</v>
      </c>
    </row>
    <row r="14" spans="5:15" x14ac:dyDescent="0.3">
      <c r="E14" s="89" t="s">
        <v>59</v>
      </c>
      <c r="F14" s="33">
        <v>6</v>
      </c>
      <c r="G14" s="33">
        <v>6</v>
      </c>
      <c r="H14" s="91">
        <f t="shared" si="2"/>
        <v>0</v>
      </c>
      <c r="K14" t="s">
        <v>138</v>
      </c>
      <c r="L14">
        <v>1</v>
      </c>
    </row>
    <row r="15" spans="5:15" x14ac:dyDescent="0.3">
      <c r="E15" s="89" t="s">
        <v>60</v>
      </c>
      <c r="F15" s="33">
        <v>5.5</v>
      </c>
      <c r="G15" s="33">
        <v>5.5</v>
      </c>
      <c r="H15" s="91">
        <f t="shared" si="2"/>
        <v>0</v>
      </c>
    </row>
    <row r="16" spans="5:15" x14ac:dyDescent="0.3">
      <c r="E16" s="89" t="s">
        <v>61</v>
      </c>
      <c r="F16" s="33">
        <v>5.5</v>
      </c>
      <c r="G16" s="33">
        <v>5.5</v>
      </c>
      <c r="H16" s="91">
        <f t="shared" si="2"/>
        <v>0</v>
      </c>
    </row>
    <row r="17" spans="4:8" x14ac:dyDescent="0.3">
      <c r="E17" s="89" t="s">
        <v>62</v>
      </c>
      <c r="F17" s="33">
        <v>6.5</v>
      </c>
      <c r="G17" s="90"/>
      <c r="H17" s="91"/>
    </row>
    <row r="18" spans="4:8" x14ac:dyDescent="0.3">
      <c r="E18" s="89" t="s">
        <v>63</v>
      </c>
      <c r="F18" s="33">
        <v>5.5</v>
      </c>
      <c r="G18" s="33">
        <v>6</v>
      </c>
      <c r="H18" s="91">
        <f t="shared" ref="H18:H29" si="3">G18-F18</f>
        <v>0.5</v>
      </c>
    </row>
    <row r="19" spans="4:8" x14ac:dyDescent="0.3">
      <c r="E19" s="89" t="s">
        <v>65</v>
      </c>
      <c r="F19" s="33">
        <v>5.5</v>
      </c>
      <c r="G19" s="33">
        <v>6</v>
      </c>
      <c r="H19" s="91">
        <f t="shared" si="3"/>
        <v>0.5</v>
      </c>
    </row>
    <row r="20" spans="4:8" x14ac:dyDescent="0.3">
      <c r="E20" s="89" t="s">
        <v>66</v>
      </c>
      <c r="F20" s="33">
        <v>5.5</v>
      </c>
      <c r="G20" s="33">
        <v>5.5</v>
      </c>
      <c r="H20" s="91">
        <f t="shared" si="3"/>
        <v>0</v>
      </c>
    </row>
    <row r="21" spans="4:8" x14ac:dyDescent="0.3">
      <c r="E21" s="89" t="s">
        <v>69</v>
      </c>
      <c r="F21" s="33">
        <v>5.5</v>
      </c>
      <c r="G21" s="33">
        <v>5.5</v>
      </c>
      <c r="H21" s="91">
        <f t="shared" si="3"/>
        <v>0</v>
      </c>
    </row>
    <row r="22" spans="4:8" x14ac:dyDescent="0.3">
      <c r="E22" s="89" t="s">
        <v>70</v>
      </c>
      <c r="F22" s="33">
        <v>5</v>
      </c>
      <c r="G22" s="33">
        <v>5.5</v>
      </c>
      <c r="H22" s="91">
        <f t="shared" si="3"/>
        <v>0.5</v>
      </c>
    </row>
    <row r="23" spans="4:8" x14ac:dyDescent="0.3">
      <c r="E23" s="89" t="s">
        <v>71</v>
      </c>
      <c r="F23" s="33">
        <v>7.5</v>
      </c>
      <c r="G23" s="33">
        <v>7.5</v>
      </c>
      <c r="H23" s="91">
        <f t="shared" si="3"/>
        <v>0</v>
      </c>
    </row>
    <row r="24" spans="4:8" x14ac:dyDescent="0.3">
      <c r="E24" s="89" t="s">
        <v>72</v>
      </c>
      <c r="F24" s="33">
        <v>5.5</v>
      </c>
      <c r="G24" s="33">
        <v>6</v>
      </c>
      <c r="H24" s="91">
        <f t="shared" si="3"/>
        <v>0.5</v>
      </c>
    </row>
    <row r="25" spans="4:8" x14ac:dyDescent="0.3">
      <c r="E25" s="89" t="s">
        <v>74</v>
      </c>
      <c r="F25" s="33">
        <v>5.5</v>
      </c>
      <c r="G25" s="33">
        <v>5.5</v>
      </c>
      <c r="H25" s="91">
        <f t="shared" si="3"/>
        <v>0</v>
      </c>
    </row>
    <row r="26" spans="4:8" x14ac:dyDescent="0.3">
      <c r="E26" s="89" t="s">
        <v>76</v>
      </c>
      <c r="F26" s="33">
        <v>6</v>
      </c>
      <c r="G26" s="33">
        <v>6.5</v>
      </c>
      <c r="H26" s="91">
        <f t="shared" si="3"/>
        <v>0.5</v>
      </c>
    </row>
    <row r="27" spans="4:8" x14ac:dyDescent="0.3">
      <c r="E27" s="89" t="s">
        <v>77</v>
      </c>
      <c r="F27" s="89">
        <v>5.5</v>
      </c>
      <c r="G27" s="89">
        <v>5.5</v>
      </c>
      <c r="H27" s="91">
        <f t="shared" si="3"/>
        <v>0</v>
      </c>
    </row>
    <row r="28" spans="4:8" x14ac:dyDescent="0.3">
      <c r="E28" s="89" t="s">
        <v>78</v>
      </c>
      <c r="F28" s="89">
        <v>6</v>
      </c>
      <c r="G28" s="89">
        <v>6.5</v>
      </c>
      <c r="H28" s="91">
        <f t="shared" si="3"/>
        <v>0.5</v>
      </c>
    </row>
    <row r="29" spans="4:8" x14ac:dyDescent="0.3">
      <c r="E29" s="89" t="s">
        <v>79</v>
      </c>
      <c r="F29" s="89">
        <v>7</v>
      </c>
      <c r="G29" s="14">
        <v>6.5</v>
      </c>
      <c r="H29" s="91">
        <f t="shared" si="3"/>
        <v>-0.5</v>
      </c>
    </row>
    <row r="32" spans="4:8" x14ac:dyDescent="0.3">
      <c r="D32" t="s">
        <v>135</v>
      </c>
      <c r="E32">
        <v>13</v>
      </c>
    </row>
    <row r="33" spans="4:5" x14ac:dyDescent="0.3">
      <c r="D33" t="s">
        <v>137</v>
      </c>
      <c r="E33">
        <v>10</v>
      </c>
    </row>
    <row r="34" spans="4:5" x14ac:dyDescent="0.3">
      <c r="D34" t="s">
        <v>138</v>
      </c>
      <c r="E34">
        <v>4</v>
      </c>
    </row>
  </sheetData>
  <conditionalFormatting sqref="H2:H29 O2:O9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2C29B-9FC1-43E0-95C6-0972260F8BDA}">
  <dimension ref="A1:E45"/>
  <sheetViews>
    <sheetView topLeftCell="A19" workbookViewId="0">
      <selection activeCell="B1" sqref="B1:B1048576"/>
    </sheetView>
  </sheetViews>
  <sheetFormatPr baseColWidth="10" defaultRowHeight="14.4" x14ac:dyDescent="0.3"/>
  <cols>
    <col min="2" max="2" width="13.44140625" bestFit="1" customWidth="1"/>
  </cols>
  <sheetData>
    <row r="1" spans="1:5" x14ac:dyDescent="0.3">
      <c r="A1" s="15" t="s">
        <v>43</v>
      </c>
      <c r="B1" s="14" t="s">
        <v>103</v>
      </c>
      <c r="C1">
        <v>1</v>
      </c>
    </row>
    <row r="2" spans="1:5" x14ac:dyDescent="0.3">
      <c r="A2" s="16" t="s">
        <v>44</v>
      </c>
      <c r="B2" s="14" t="s">
        <v>103</v>
      </c>
      <c r="C2">
        <v>1</v>
      </c>
    </row>
    <row r="3" spans="1:5" x14ac:dyDescent="0.3">
      <c r="A3" s="16" t="s">
        <v>45</v>
      </c>
      <c r="B3" s="14" t="s">
        <v>103</v>
      </c>
      <c r="C3">
        <v>1</v>
      </c>
    </row>
    <row r="4" spans="1:5" x14ac:dyDescent="0.3">
      <c r="A4" s="16" t="s">
        <v>46</v>
      </c>
      <c r="B4" s="14" t="s">
        <v>106</v>
      </c>
      <c r="E4">
        <v>1</v>
      </c>
    </row>
    <row r="5" spans="1:5" x14ac:dyDescent="0.3">
      <c r="A5" s="16" t="s">
        <v>47</v>
      </c>
      <c r="B5" s="14" t="s">
        <v>103</v>
      </c>
      <c r="C5">
        <v>1</v>
      </c>
    </row>
    <row r="6" spans="1:5" x14ac:dyDescent="0.3">
      <c r="A6" s="16" t="s">
        <v>48</v>
      </c>
      <c r="B6" s="14" t="s">
        <v>103</v>
      </c>
      <c r="C6">
        <v>1</v>
      </c>
    </row>
    <row r="7" spans="1:5" x14ac:dyDescent="0.3">
      <c r="A7" s="16" t="s">
        <v>49</v>
      </c>
      <c r="B7" s="14" t="s">
        <v>103</v>
      </c>
      <c r="C7">
        <v>1</v>
      </c>
    </row>
    <row r="8" spans="1:5" x14ac:dyDescent="0.3">
      <c r="A8" s="16" t="s">
        <v>50</v>
      </c>
      <c r="B8" s="14" t="s">
        <v>103</v>
      </c>
      <c r="C8">
        <v>1</v>
      </c>
    </row>
    <row r="9" spans="1:5" x14ac:dyDescent="0.3">
      <c r="A9" s="16" t="s">
        <v>51</v>
      </c>
      <c r="B9" s="14" t="s">
        <v>103</v>
      </c>
      <c r="C9">
        <v>1</v>
      </c>
    </row>
    <row r="10" spans="1:5" x14ac:dyDescent="0.3">
      <c r="A10" s="16" t="s">
        <v>52</v>
      </c>
      <c r="B10" s="14" t="s">
        <v>103</v>
      </c>
      <c r="C10">
        <v>1</v>
      </c>
    </row>
    <row r="11" spans="1:5" x14ac:dyDescent="0.3">
      <c r="A11" s="16" t="s">
        <v>53</v>
      </c>
      <c r="B11" s="14" t="s">
        <v>106</v>
      </c>
      <c r="E11">
        <v>1</v>
      </c>
    </row>
    <row r="12" spans="1:5" x14ac:dyDescent="0.3">
      <c r="A12" s="16" t="s">
        <v>54</v>
      </c>
      <c r="B12" s="14" t="s">
        <v>103</v>
      </c>
      <c r="C12">
        <v>1</v>
      </c>
    </row>
    <row r="13" spans="1:5" x14ac:dyDescent="0.3">
      <c r="A13" s="16" t="s">
        <v>55</v>
      </c>
      <c r="B13" s="14" t="s">
        <v>104</v>
      </c>
      <c r="D13">
        <v>1</v>
      </c>
    </row>
    <row r="14" spans="1:5" x14ac:dyDescent="0.3">
      <c r="A14" s="16" t="s">
        <v>56</v>
      </c>
      <c r="B14" s="14" t="s">
        <v>106</v>
      </c>
      <c r="E14">
        <v>1</v>
      </c>
    </row>
    <row r="15" spans="1:5" x14ac:dyDescent="0.3">
      <c r="A15" s="16" t="s">
        <v>57</v>
      </c>
      <c r="B15" s="14" t="s">
        <v>104</v>
      </c>
      <c r="D15">
        <v>1</v>
      </c>
    </row>
    <row r="16" spans="1:5" x14ac:dyDescent="0.3">
      <c r="A16" s="16" t="s">
        <v>58</v>
      </c>
      <c r="B16" s="14" t="s">
        <v>104</v>
      </c>
      <c r="D16">
        <v>1</v>
      </c>
    </row>
    <row r="17" spans="1:5" x14ac:dyDescent="0.3">
      <c r="A17" s="16" t="s">
        <v>59</v>
      </c>
      <c r="B17" s="14" t="s">
        <v>104</v>
      </c>
      <c r="D17">
        <v>1</v>
      </c>
    </row>
    <row r="18" spans="1:5" x14ac:dyDescent="0.3">
      <c r="A18" s="16" t="s">
        <v>60</v>
      </c>
      <c r="B18" s="14" t="s">
        <v>103</v>
      </c>
      <c r="C18">
        <v>1</v>
      </c>
    </row>
    <row r="19" spans="1:5" x14ac:dyDescent="0.3">
      <c r="A19" s="16" t="s">
        <v>61</v>
      </c>
      <c r="B19" s="14" t="s">
        <v>103</v>
      </c>
      <c r="C19">
        <v>1</v>
      </c>
    </row>
    <row r="20" spans="1:5" x14ac:dyDescent="0.3">
      <c r="A20" s="16" t="s">
        <v>62</v>
      </c>
      <c r="B20" s="14" t="s">
        <v>104</v>
      </c>
      <c r="D20">
        <v>1</v>
      </c>
    </row>
    <row r="21" spans="1:5" x14ac:dyDescent="0.3">
      <c r="A21" s="16" t="s">
        <v>63</v>
      </c>
      <c r="B21" s="14" t="s">
        <v>103</v>
      </c>
      <c r="C21">
        <v>1</v>
      </c>
    </row>
    <row r="22" spans="1:5" x14ac:dyDescent="0.3">
      <c r="A22" s="16" t="s">
        <v>64</v>
      </c>
      <c r="B22" s="14"/>
    </row>
    <row r="23" spans="1:5" x14ac:dyDescent="0.3">
      <c r="A23" s="16" t="s">
        <v>65</v>
      </c>
      <c r="B23" s="14" t="s">
        <v>103</v>
      </c>
      <c r="C23">
        <v>1</v>
      </c>
    </row>
    <row r="24" spans="1:5" x14ac:dyDescent="0.3">
      <c r="A24" s="16" t="s">
        <v>66</v>
      </c>
      <c r="B24" s="14" t="s">
        <v>105</v>
      </c>
      <c r="D24">
        <v>1</v>
      </c>
    </row>
    <row r="25" spans="1:5" x14ac:dyDescent="0.3">
      <c r="A25" s="16" t="s">
        <v>67</v>
      </c>
      <c r="B25" s="14" t="s">
        <v>104</v>
      </c>
      <c r="D25">
        <v>1</v>
      </c>
    </row>
    <row r="26" spans="1:5" x14ac:dyDescent="0.3">
      <c r="A26" s="16" t="s">
        <v>68</v>
      </c>
      <c r="B26" s="14" t="s">
        <v>103</v>
      </c>
      <c r="C26">
        <v>1</v>
      </c>
    </row>
    <row r="27" spans="1:5" x14ac:dyDescent="0.3">
      <c r="A27" s="16" t="s">
        <v>69</v>
      </c>
      <c r="B27" s="14" t="s">
        <v>103</v>
      </c>
      <c r="C27">
        <v>1</v>
      </c>
    </row>
    <row r="28" spans="1:5" x14ac:dyDescent="0.3">
      <c r="A28" s="16" t="s">
        <v>70</v>
      </c>
      <c r="B28" s="14" t="s">
        <v>103</v>
      </c>
      <c r="C28">
        <v>1</v>
      </c>
    </row>
    <row r="29" spans="1:5" x14ac:dyDescent="0.3">
      <c r="A29" s="16" t="s">
        <v>71</v>
      </c>
      <c r="B29" s="14" t="s">
        <v>103</v>
      </c>
      <c r="C29">
        <v>1</v>
      </c>
    </row>
    <row r="30" spans="1:5" x14ac:dyDescent="0.3">
      <c r="A30" s="16" t="s">
        <v>72</v>
      </c>
      <c r="B30" s="14" t="s">
        <v>103</v>
      </c>
      <c r="C30">
        <v>1</v>
      </c>
    </row>
    <row r="31" spans="1:5" x14ac:dyDescent="0.3">
      <c r="A31" s="16" t="s">
        <v>73</v>
      </c>
      <c r="B31" s="14" t="s">
        <v>103</v>
      </c>
      <c r="C31">
        <v>1</v>
      </c>
    </row>
    <row r="32" spans="1:5" x14ac:dyDescent="0.3">
      <c r="A32" s="16" t="s">
        <v>74</v>
      </c>
      <c r="B32" s="14" t="s">
        <v>106</v>
      </c>
      <c r="E32">
        <v>1</v>
      </c>
    </row>
    <row r="33" spans="1:5" x14ac:dyDescent="0.3">
      <c r="A33" s="16" t="s">
        <v>75</v>
      </c>
      <c r="B33" s="14" t="s">
        <v>104</v>
      </c>
      <c r="D33">
        <v>1</v>
      </c>
    </row>
    <row r="34" spans="1:5" x14ac:dyDescent="0.3">
      <c r="A34" s="16" t="s">
        <v>76</v>
      </c>
      <c r="B34" s="14" t="s">
        <v>106</v>
      </c>
      <c r="E34">
        <v>1</v>
      </c>
    </row>
    <row r="35" spans="1:5" x14ac:dyDescent="0.3">
      <c r="A35" s="16" t="s">
        <v>77</v>
      </c>
      <c r="B35" s="14" t="s">
        <v>103</v>
      </c>
      <c r="C35">
        <v>1</v>
      </c>
    </row>
    <row r="36" spans="1:5" x14ac:dyDescent="0.3">
      <c r="A36" s="16" t="s">
        <v>78</v>
      </c>
      <c r="B36" s="14" t="s">
        <v>104</v>
      </c>
      <c r="D36">
        <v>1</v>
      </c>
    </row>
    <row r="37" spans="1:5" ht="15" thickBot="1" x14ac:dyDescent="0.35">
      <c r="A37" s="17" t="s">
        <v>79</v>
      </c>
      <c r="B37" s="14" t="s">
        <v>105</v>
      </c>
      <c r="D37">
        <v>1</v>
      </c>
    </row>
    <row r="38" spans="1:5" x14ac:dyDescent="0.3">
      <c r="C38">
        <f>SUM(C1:C37)</f>
        <v>21</v>
      </c>
      <c r="D38">
        <f>SUM(D1:D37)</f>
        <v>10</v>
      </c>
      <c r="E38">
        <f>SUM(E1:E37)</f>
        <v>5</v>
      </c>
    </row>
    <row r="39" spans="1:5" x14ac:dyDescent="0.3">
      <c r="C39" t="s">
        <v>107</v>
      </c>
      <c r="D39" t="s">
        <v>108</v>
      </c>
      <c r="E39" t="s">
        <v>109</v>
      </c>
    </row>
    <row r="43" spans="1:5" x14ac:dyDescent="0.3">
      <c r="B43" t="s">
        <v>110</v>
      </c>
      <c r="C43">
        <v>21</v>
      </c>
    </row>
    <row r="44" spans="1:5" x14ac:dyDescent="0.3">
      <c r="B44" t="s">
        <v>111</v>
      </c>
      <c r="C44">
        <v>10</v>
      </c>
    </row>
    <row r="45" spans="1:5" x14ac:dyDescent="0.3">
      <c r="B45" t="s">
        <v>109</v>
      </c>
      <c r="C45">
        <v>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DD8A6-87A5-46A9-BD05-24D5EB7D4F25}">
  <dimension ref="A1:F39"/>
  <sheetViews>
    <sheetView topLeftCell="A24" workbookViewId="0">
      <selection activeCell="E3" sqref="E3"/>
    </sheetView>
  </sheetViews>
  <sheetFormatPr baseColWidth="10" defaultRowHeight="14.4" x14ac:dyDescent="0.3"/>
  <sheetData>
    <row r="1" spans="1:6" x14ac:dyDescent="0.3">
      <c r="C1" s="3" t="s">
        <v>115</v>
      </c>
      <c r="D1" s="3"/>
      <c r="E1" s="3"/>
    </row>
    <row r="2" spans="1:6" ht="15" thickBot="1" x14ac:dyDescent="0.35">
      <c r="C2" t="s">
        <v>112</v>
      </c>
      <c r="D2" t="s">
        <v>113</v>
      </c>
      <c r="E2" t="s">
        <v>114</v>
      </c>
    </row>
    <row r="3" spans="1:6" x14ac:dyDescent="0.3">
      <c r="A3" s="15" t="s">
        <v>43</v>
      </c>
    </row>
    <row r="4" spans="1:6" x14ac:dyDescent="0.3">
      <c r="A4" s="16" t="s">
        <v>44</v>
      </c>
      <c r="C4">
        <v>1</v>
      </c>
    </row>
    <row r="5" spans="1:6" x14ac:dyDescent="0.3">
      <c r="A5" s="16" t="s">
        <v>45</v>
      </c>
    </row>
    <row r="6" spans="1:6" x14ac:dyDescent="0.3">
      <c r="A6" s="16" t="s">
        <v>46</v>
      </c>
      <c r="C6">
        <v>1</v>
      </c>
    </row>
    <row r="7" spans="1:6" x14ac:dyDescent="0.3">
      <c r="A7" s="16" t="s">
        <v>47</v>
      </c>
      <c r="E7">
        <v>1</v>
      </c>
    </row>
    <row r="8" spans="1:6" x14ac:dyDescent="0.3">
      <c r="A8" s="16" t="s">
        <v>48</v>
      </c>
      <c r="E8">
        <v>1</v>
      </c>
    </row>
    <row r="9" spans="1:6" x14ac:dyDescent="0.3">
      <c r="A9" s="16" t="s">
        <v>49</v>
      </c>
      <c r="D9">
        <v>1</v>
      </c>
    </row>
    <row r="10" spans="1:6" x14ac:dyDescent="0.3">
      <c r="A10" s="16" t="s">
        <v>50</v>
      </c>
      <c r="C10">
        <v>1</v>
      </c>
    </row>
    <row r="11" spans="1:6" x14ac:dyDescent="0.3">
      <c r="A11" s="16" t="s">
        <v>51</v>
      </c>
      <c r="C11">
        <v>1</v>
      </c>
    </row>
    <row r="12" spans="1:6" x14ac:dyDescent="0.3">
      <c r="A12" s="16" t="s">
        <v>52</v>
      </c>
      <c r="C12">
        <v>1</v>
      </c>
    </row>
    <row r="13" spans="1:6" x14ac:dyDescent="0.3">
      <c r="A13" s="16" t="s">
        <v>53</v>
      </c>
      <c r="C13">
        <v>1</v>
      </c>
    </row>
    <row r="14" spans="1:6" x14ac:dyDescent="0.3">
      <c r="A14" s="16" t="s">
        <v>54</v>
      </c>
      <c r="C14">
        <v>1</v>
      </c>
    </row>
    <row r="15" spans="1:6" x14ac:dyDescent="0.3">
      <c r="A15" s="16" t="s">
        <v>55</v>
      </c>
      <c r="C15">
        <v>1</v>
      </c>
      <c r="F15" t="s">
        <v>116</v>
      </c>
    </row>
    <row r="16" spans="1:6" x14ac:dyDescent="0.3">
      <c r="A16" s="16" t="s">
        <v>56</v>
      </c>
      <c r="C16">
        <v>1</v>
      </c>
    </row>
    <row r="17" spans="1:5" x14ac:dyDescent="0.3">
      <c r="A17" s="16" t="s">
        <v>57</v>
      </c>
      <c r="D17">
        <v>1</v>
      </c>
    </row>
    <row r="18" spans="1:5" x14ac:dyDescent="0.3">
      <c r="A18" s="16" t="s">
        <v>58</v>
      </c>
      <c r="C18">
        <v>1</v>
      </c>
    </row>
    <row r="19" spans="1:5" x14ac:dyDescent="0.3">
      <c r="A19" s="16" t="s">
        <v>59</v>
      </c>
      <c r="C19">
        <v>1</v>
      </c>
    </row>
    <row r="20" spans="1:5" x14ac:dyDescent="0.3">
      <c r="A20" s="16" t="s">
        <v>60</v>
      </c>
      <c r="C20">
        <v>1</v>
      </c>
    </row>
    <row r="21" spans="1:5" x14ac:dyDescent="0.3">
      <c r="A21" s="16" t="s">
        <v>61</v>
      </c>
      <c r="C21">
        <v>1</v>
      </c>
    </row>
    <row r="22" spans="1:5" x14ac:dyDescent="0.3">
      <c r="A22" s="16" t="s">
        <v>62</v>
      </c>
      <c r="C22">
        <v>1</v>
      </c>
    </row>
    <row r="23" spans="1:5" x14ac:dyDescent="0.3">
      <c r="A23" s="16" t="s">
        <v>63</v>
      </c>
      <c r="E23">
        <v>1</v>
      </c>
    </row>
    <row r="24" spans="1:5" x14ac:dyDescent="0.3">
      <c r="A24" s="16" t="s">
        <v>64</v>
      </c>
    </row>
    <row r="25" spans="1:5" x14ac:dyDescent="0.3">
      <c r="A25" s="16" t="s">
        <v>65</v>
      </c>
      <c r="C25">
        <v>1</v>
      </c>
    </row>
    <row r="26" spans="1:5" x14ac:dyDescent="0.3">
      <c r="A26" s="16" t="s">
        <v>66</v>
      </c>
      <c r="E26">
        <v>1</v>
      </c>
    </row>
    <row r="27" spans="1:5" x14ac:dyDescent="0.3">
      <c r="A27" s="16" t="s">
        <v>67</v>
      </c>
      <c r="C27">
        <v>1</v>
      </c>
    </row>
    <row r="28" spans="1:5" x14ac:dyDescent="0.3">
      <c r="A28" s="16" t="s">
        <v>68</v>
      </c>
      <c r="C28">
        <v>1</v>
      </c>
    </row>
    <row r="29" spans="1:5" x14ac:dyDescent="0.3">
      <c r="A29" s="16" t="s">
        <v>69</v>
      </c>
      <c r="C29">
        <v>1</v>
      </c>
    </row>
    <row r="30" spans="1:5" x14ac:dyDescent="0.3">
      <c r="A30" s="16" t="s">
        <v>70</v>
      </c>
      <c r="E30">
        <v>1</v>
      </c>
    </row>
    <row r="31" spans="1:5" x14ac:dyDescent="0.3">
      <c r="A31" s="16" t="s">
        <v>71</v>
      </c>
      <c r="C31">
        <v>1</v>
      </c>
    </row>
    <row r="32" spans="1:5" x14ac:dyDescent="0.3">
      <c r="A32" s="16" t="s">
        <v>72</v>
      </c>
      <c r="C32">
        <v>1</v>
      </c>
    </row>
    <row r="33" spans="1:3" x14ac:dyDescent="0.3">
      <c r="A33" s="16" t="s">
        <v>73</v>
      </c>
      <c r="C33">
        <v>1</v>
      </c>
    </row>
    <row r="34" spans="1:3" x14ac:dyDescent="0.3">
      <c r="A34" s="16" t="s">
        <v>74</v>
      </c>
      <c r="C34">
        <v>1</v>
      </c>
    </row>
    <row r="35" spans="1:3" x14ac:dyDescent="0.3">
      <c r="A35" s="16" t="s">
        <v>75</v>
      </c>
      <c r="C35">
        <v>1</v>
      </c>
    </row>
    <row r="36" spans="1:3" x14ac:dyDescent="0.3">
      <c r="A36" s="16" t="s">
        <v>76</v>
      </c>
      <c r="C36">
        <v>1</v>
      </c>
    </row>
    <row r="37" spans="1:3" x14ac:dyDescent="0.3">
      <c r="A37" s="16" t="s">
        <v>77</v>
      </c>
      <c r="C37">
        <v>1</v>
      </c>
    </row>
    <row r="38" spans="1:3" x14ac:dyDescent="0.3">
      <c r="A38" s="16" t="s">
        <v>78</v>
      </c>
      <c r="C38">
        <v>1</v>
      </c>
    </row>
    <row r="39" spans="1:3" ht="15" thickBot="1" x14ac:dyDescent="0.35">
      <c r="A39" s="17" t="s">
        <v>79</v>
      </c>
      <c r="C3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067F-0095-4262-8FA4-C5DC4B827BF3}">
  <dimension ref="B1:J39"/>
  <sheetViews>
    <sheetView topLeftCell="A17" workbookViewId="0">
      <selection activeCell="C45" sqref="C45"/>
    </sheetView>
  </sheetViews>
  <sheetFormatPr baseColWidth="10" defaultRowHeight="14.4" x14ac:dyDescent="0.3"/>
  <cols>
    <col min="5" max="5" width="17" bestFit="1" customWidth="1"/>
  </cols>
  <sheetData>
    <row r="1" spans="2:10" x14ac:dyDescent="0.3">
      <c r="B1" t="s">
        <v>122</v>
      </c>
    </row>
    <row r="2" spans="2:10" ht="15" thickBot="1" x14ac:dyDescent="0.35">
      <c r="E2" t="s">
        <v>120</v>
      </c>
    </row>
    <row r="3" spans="2:10" x14ac:dyDescent="0.3">
      <c r="C3" s="15" t="s">
        <v>43</v>
      </c>
      <c r="E3" s="14"/>
    </row>
    <row r="4" spans="2:10" x14ac:dyDescent="0.3">
      <c r="C4" s="16" t="s">
        <v>44</v>
      </c>
      <c r="E4" s="14" t="s">
        <v>121</v>
      </c>
    </row>
    <row r="5" spans="2:10" x14ac:dyDescent="0.3">
      <c r="C5" s="16" t="s">
        <v>45</v>
      </c>
      <c r="E5" s="14"/>
    </row>
    <row r="6" spans="2:10" x14ac:dyDescent="0.3">
      <c r="C6" s="16" t="s">
        <v>46</v>
      </c>
      <c r="E6" s="14" t="s">
        <v>121</v>
      </c>
    </row>
    <row r="7" spans="2:10" x14ac:dyDescent="0.3">
      <c r="C7" s="16" t="s">
        <v>47</v>
      </c>
      <c r="E7" s="14" t="s">
        <v>121</v>
      </c>
      <c r="I7" t="s">
        <v>159</v>
      </c>
    </row>
    <row r="8" spans="2:10" x14ac:dyDescent="0.3">
      <c r="C8" s="16" t="s">
        <v>48</v>
      </c>
      <c r="E8" s="14"/>
    </row>
    <row r="9" spans="2:10" x14ac:dyDescent="0.3">
      <c r="C9" s="16" t="s">
        <v>49</v>
      </c>
      <c r="E9" s="14"/>
    </row>
    <row r="10" spans="2:10" x14ac:dyDescent="0.3">
      <c r="C10" s="16" t="s">
        <v>50</v>
      </c>
      <c r="E10" s="14"/>
    </row>
    <row r="11" spans="2:10" x14ac:dyDescent="0.3">
      <c r="C11" s="16" t="s">
        <v>51</v>
      </c>
      <c r="E11" s="14"/>
    </row>
    <row r="12" spans="2:10" x14ac:dyDescent="0.3">
      <c r="C12" s="16" t="s">
        <v>52</v>
      </c>
      <c r="E12" s="14" t="s">
        <v>121</v>
      </c>
      <c r="I12">
        <v>14</v>
      </c>
      <c r="J12" t="s">
        <v>160</v>
      </c>
    </row>
    <row r="13" spans="2:10" x14ac:dyDescent="0.3">
      <c r="C13" s="16" t="s">
        <v>53</v>
      </c>
      <c r="E13" s="14"/>
    </row>
    <row r="14" spans="2:10" x14ac:dyDescent="0.3">
      <c r="C14" s="16" t="s">
        <v>54</v>
      </c>
      <c r="E14" s="14"/>
    </row>
    <row r="15" spans="2:10" x14ac:dyDescent="0.3">
      <c r="C15" s="16" t="s">
        <v>55</v>
      </c>
      <c r="E15" s="14" t="s">
        <v>121</v>
      </c>
    </row>
    <row r="16" spans="2:10" x14ac:dyDescent="0.3">
      <c r="C16" s="16" t="s">
        <v>56</v>
      </c>
      <c r="E16" s="14" t="s">
        <v>121</v>
      </c>
    </row>
    <row r="17" spans="3:9" x14ac:dyDescent="0.3">
      <c r="C17" s="16" t="s">
        <v>57</v>
      </c>
      <c r="E17" s="14" t="s">
        <v>121</v>
      </c>
    </row>
    <row r="18" spans="3:9" x14ac:dyDescent="0.3">
      <c r="C18" s="16" t="s">
        <v>58</v>
      </c>
      <c r="E18" s="14" t="s">
        <v>121</v>
      </c>
    </row>
    <row r="19" spans="3:9" x14ac:dyDescent="0.3">
      <c r="C19" s="16" t="s">
        <v>59</v>
      </c>
      <c r="E19" s="14" t="s">
        <v>121</v>
      </c>
    </row>
    <row r="20" spans="3:9" x14ac:dyDescent="0.3">
      <c r="C20" s="16" t="s">
        <v>60</v>
      </c>
      <c r="E20" s="14"/>
    </row>
    <row r="21" spans="3:9" x14ac:dyDescent="0.3">
      <c r="C21" s="16" t="s">
        <v>61</v>
      </c>
      <c r="E21" s="14"/>
    </row>
    <row r="22" spans="3:9" x14ac:dyDescent="0.3">
      <c r="C22" s="16" t="s">
        <v>62</v>
      </c>
      <c r="E22" s="14"/>
    </row>
    <row r="23" spans="3:9" x14ac:dyDescent="0.3">
      <c r="C23" s="16" t="s">
        <v>63</v>
      </c>
      <c r="E23" s="14" t="s">
        <v>121</v>
      </c>
    </row>
    <row r="24" spans="3:9" x14ac:dyDescent="0.3">
      <c r="C24" s="16" t="s">
        <v>64</v>
      </c>
      <c r="E24" s="14"/>
    </row>
    <row r="25" spans="3:9" x14ac:dyDescent="0.3">
      <c r="C25" s="16" t="s">
        <v>65</v>
      </c>
      <c r="E25" s="14" t="s">
        <v>121</v>
      </c>
      <c r="H25" s="14" t="s">
        <v>157</v>
      </c>
      <c r="I25" s="14" t="s">
        <v>106</v>
      </c>
    </row>
    <row r="26" spans="3:9" x14ac:dyDescent="0.3">
      <c r="C26" s="16" t="s">
        <v>66</v>
      </c>
      <c r="E26" s="14" t="s">
        <v>121</v>
      </c>
      <c r="H26" s="14">
        <v>20</v>
      </c>
      <c r="I26" s="14">
        <v>16</v>
      </c>
    </row>
    <row r="27" spans="3:9" x14ac:dyDescent="0.3">
      <c r="C27" s="16" t="s">
        <v>67</v>
      </c>
      <c r="E27" s="14" t="s">
        <v>121</v>
      </c>
    </row>
    <row r="28" spans="3:9" x14ac:dyDescent="0.3">
      <c r="C28" s="16" t="s">
        <v>68</v>
      </c>
      <c r="E28" s="14" t="s">
        <v>121</v>
      </c>
    </row>
    <row r="29" spans="3:9" x14ac:dyDescent="0.3">
      <c r="C29" s="16" t="s">
        <v>69</v>
      </c>
      <c r="E29" s="14" t="s">
        <v>121</v>
      </c>
    </row>
    <row r="30" spans="3:9" x14ac:dyDescent="0.3">
      <c r="C30" s="16" t="s">
        <v>70</v>
      </c>
      <c r="E30" s="14"/>
    </row>
    <row r="31" spans="3:9" x14ac:dyDescent="0.3">
      <c r="C31" s="16" t="s">
        <v>71</v>
      </c>
      <c r="E31" s="14" t="s">
        <v>121</v>
      </c>
    </row>
    <row r="32" spans="3:9" x14ac:dyDescent="0.3">
      <c r="C32" s="16" t="s">
        <v>72</v>
      </c>
      <c r="E32" s="14"/>
    </row>
    <row r="33" spans="3:5" x14ac:dyDescent="0.3">
      <c r="C33" s="16" t="s">
        <v>73</v>
      </c>
      <c r="E33" s="14" t="s">
        <v>121</v>
      </c>
    </row>
    <row r="34" spans="3:5" x14ac:dyDescent="0.3">
      <c r="C34" s="16" t="s">
        <v>74</v>
      </c>
      <c r="E34" s="14"/>
    </row>
    <row r="35" spans="3:5" x14ac:dyDescent="0.3">
      <c r="C35" s="16" t="s">
        <v>75</v>
      </c>
      <c r="E35" s="14" t="s">
        <v>121</v>
      </c>
    </row>
    <row r="36" spans="3:5" x14ac:dyDescent="0.3">
      <c r="C36" s="16" t="s">
        <v>76</v>
      </c>
      <c r="E36" s="14"/>
    </row>
    <row r="37" spans="3:5" x14ac:dyDescent="0.3">
      <c r="C37" s="16" t="s">
        <v>77</v>
      </c>
      <c r="E37" s="14"/>
    </row>
    <row r="38" spans="3:5" x14ac:dyDescent="0.3">
      <c r="C38" s="16" t="s">
        <v>78</v>
      </c>
      <c r="E38" s="14" t="s">
        <v>121</v>
      </c>
    </row>
    <row r="39" spans="3:5" ht="15" thickBot="1" x14ac:dyDescent="0.35">
      <c r="C39" s="17" t="s">
        <v>79</v>
      </c>
      <c r="E39" s="14" t="s">
        <v>121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2D86-5DB9-44EF-B911-1C0A5BE41F7F}">
  <dimension ref="C1:L43"/>
  <sheetViews>
    <sheetView workbookViewId="0">
      <selection activeCell="M44" sqref="M44"/>
    </sheetView>
  </sheetViews>
  <sheetFormatPr baseColWidth="10" defaultRowHeight="14.4" x14ac:dyDescent="0.3"/>
  <cols>
    <col min="4" max="4" width="13" customWidth="1"/>
  </cols>
  <sheetData>
    <row r="1" spans="3:12" x14ac:dyDescent="0.3">
      <c r="E1" t="s">
        <v>125</v>
      </c>
      <c r="K1" t="s">
        <v>158</v>
      </c>
    </row>
    <row r="2" spans="3:12" ht="15" thickBot="1" x14ac:dyDescent="0.35">
      <c r="E2" t="s">
        <v>123</v>
      </c>
      <c r="F2" t="s">
        <v>124</v>
      </c>
    </row>
    <row r="3" spans="3:12" x14ac:dyDescent="0.3">
      <c r="C3" s="15" t="s">
        <v>43</v>
      </c>
      <c r="E3" t="s">
        <v>121</v>
      </c>
    </row>
    <row r="4" spans="3:12" x14ac:dyDescent="0.3">
      <c r="C4" s="16" t="s">
        <v>44</v>
      </c>
      <c r="E4" t="s">
        <v>121</v>
      </c>
    </row>
    <row r="5" spans="3:12" x14ac:dyDescent="0.3">
      <c r="C5" s="16" t="s">
        <v>45</v>
      </c>
      <c r="E5" t="s">
        <v>121</v>
      </c>
      <c r="K5" t="s">
        <v>123</v>
      </c>
      <c r="L5" t="s">
        <v>106</v>
      </c>
    </row>
    <row r="6" spans="3:12" x14ac:dyDescent="0.3">
      <c r="C6" s="16" t="s">
        <v>46</v>
      </c>
      <c r="E6" t="s">
        <v>121</v>
      </c>
      <c r="K6">
        <v>21</v>
      </c>
      <c r="L6">
        <v>15</v>
      </c>
    </row>
    <row r="7" spans="3:12" x14ac:dyDescent="0.3">
      <c r="C7" s="16" t="s">
        <v>47</v>
      </c>
      <c r="E7" t="s">
        <v>121</v>
      </c>
    </row>
    <row r="8" spans="3:12" x14ac:dyDescent="0.3">
      <c r="C8" s="16" t="s">
        <v>48</v>
      </c>
      <c r="E8" t="s">
        <v>121</v>
      </c>
    </row>
    <row r="9" spans="3:12" x14ac:dyDescent="0.3">
      <c r="C9" s="16" t="s">
        <v>49</v>
      </c>
      <c r="E9" t="s">
        <v>121</v>
      </c>
    </row>
    <row r="10" spans="3:12" x14ac:dyDescent="0.3">
      <c r="C10" s="16" t="s">
        <v>50</v>
      </c>
      <c r="E10" t="s">
        <v>121</v>
      </c>
    </row>
    <row r="11" spans="3:12" x14ac:dyDescent="0.3">
      <c r="C11" s="16" t="s">
        <v>51</v>
      </c>
    </row>
    <row r="12" spans="3:12" x14ac:dyDescent="0.3">
      <c r="C12" s="16" t="s">
        <v>52</v>
      </c>
      <c r="E12" t="s">
        <v>121</v>
      </c>
    </row>
    <row r="13" spans="3:12" x14ac:dyDescent="0.3">
      <c r="C13" s="16" t="s">
        <v>53</v>
      </c>
    </row>
    <row r="14" spans="3:12" x14ac:dyDescent="0.3">
      <c r="C14" s="16" t="s">
        <v>54</v>
      </c>
    </row>
    <row r="15" spans="3:12" x14ac:dyDescent="0.3">
      <c r="C15" s="16" t="s">
        <v>55</v>
      </c>
      <c r="E15" t="s">
        <v>121</v>
      </c>
    </row>
    <row r="16" spans="3:12" x14ac:dyDescent="0.3">
      <c r="C16" s="16" t="s">
        <v>56</v>
      </c>
      <c r="E16" t="s">
        <v>121</v>
      </c>
    </row>
    <row r="17" spans="3:5" x14ac:dyDescent="0.3">
      <c r="C17" s="16" t="s">
        <v>57</v>
      </c>
    </row>
    <row r="18" spans="3:5" x14ac:dyDescent="0.3">
      <c r="C18" s="16" t="s">
        <v>58</v>
      </c>
      <c r="E18" t="s">
        <v>121</v>
      </c>
    </row>
    <row r="19" spans="3:5" x14ac:dyDescent="0.3">
      <c r="C19" s="16" t="s">
        <v>59</v>
      </c>
      <c r="E19" t="s">
        <v>121</v>
      </c>
    </row>
    <row r="20" spans="3:5" x14ac:dyDescent="0.3">
      <c r="C20" s="16" t="s">
        <v>60</v>
      </c>
      <c r="E20" t="s">
        <v>121</v>
      </c>
    </row>
    <row r="21" spans="3:5" x14ac:dyDescent="0.3">
      <c r="C21" s="16" t="s">
        <v>61</v>
      </c>
      <c r="E21" t="s">
        <v>121</v>
      </c>
    </row>
    <row r="22" spans="3:5" x14ac:dyDescent="0.3">
      <c r="C22" s="16" t="s">
        <v>62</v>
      </c>
    </row>
    <row r="23" spans="3:5" x14ac:dyDescent="0.3">
      <c r="C23" s="16" t="s">
        <v>63</v>
      </c>
      <c r="E23" t="s">
        <v>121</v>
      </c>
    </row>
    <row r="24" spans="3:5" x14ac:dyDescent="0.3">
      <c r="C24" s="16" t="s">
        <v>64</v>
      </c>
    </row>
    <row r="25" spans="3:5" x14ac:dyDescent="0.3">
      <c r="C25" s="16" t="s">
        <v>65</v>
      </c>
      <c r="E25" t="s">
        <v>121</v>
      </c>
    </row>
    <row r="26" spans="3:5" x14ac:dyDescent="0.3">
      <c r="C26" s="16" t="s">
        <v>66</v>
      </c>
      <c r="E26" t="s">
        <v>121</v>
      </c>
    </row>
    <row r="27" spans="3:5" x14ac:dyDescent="0.3">
      <c r="C27" s="16" t="s">
        <v>67</v>
      </c>
      <c r="E27" t="s">
        <v>121</v>
      </c>
    </row>
    <row r="28" spans="3:5" x14ac:dyDescent="0.3">
      <c r="C28" s="16" t="s">
        <v>68</v>
      </c>
      <c r="E28" t="s">
        <v>121</v>
      </c>
    </row>
    <row r="29" spans="3:5" x14ac:dyDescent="0.3">
      <c r="C29" s="16" t="s">
        <v>69</v>
      </c>
    </row>
    <row r="30" spans="3:5" x14ac:dyDescent="0.3">
      <c r="C30" s="16" t="s">
        <v>70</v>
      </c>
    </row>
    <row r="31" spans="3:5" x14ac:dyDescent="0.3">
      <c r="C31" s="16" t="s">
        <v>71</v>
      </c>
      <c r="E31" t="s">
        <v>121</v>
      </c>
    </row>
    <row r="32" spans="3:5" x14ac:dyDescent="0.3">
      <c r="C32" s="16" t="s">
        <v>72</v>
      </c>
      <c r="E32" t="s">
        <v>121</v>
      </c>
    </row>
    <row r="33" spans="3:6" x14ac:dyDescent="0.3">
      <c r="C33" s="16" t="s">
        <v>73</v>
      </c>
      <c r="E33" t="s">
        <v>121</v>
      </c>
    </row>
    <row r="34" spans="3:6" x14ac:dyDescent="0.3">
      <c r="C34" s="16" t="s">
        <v>74</v>
      </c>
      <c r="E34" t="s">
        <v>121</v>
      </c>
    </row>
    <row r="35" spans="3:6" x14ac:dyDescent="0.3">
      <c r="C35" s="16" t="s">
        <v>75</v>
      </c>
      <c r="E35" t="s">
        <v>121</v>
      </c>
    </row>
    <row r="36" spans="3:6" x14ac:dyDescent="0.3">
      <c r="C36" s="16" t="s">
        <v>76</v>
      </c>
    </row>
    <row r="37" spans="3:6" x14ac:dyDescent="0.3">
      <c r="C37" s="16" t="s">
        <v>77</v>
      </c>
      <c r="E37" t="s">
        <v>121</v>
      </c>
    </row>
    <row r="38" spans="3:6" x14ac:dyDescent="0.3">
      <c r="C38" s="16" t="s">
        <v>78</v>
      </c>
      <c r="E38" t="s">
        <v>121</v>
      </c>
    </row>
    <row r="39" spans="3:6" ht="15" thickBot="1" x14ac:dyDescent="0.35">
      <c r="C39" s="17" t="s">
        <v>79</v>
      </c>
      <c r="E39" t="s">
        <v>121</v>
      </c>
    </row>
    <row r="42" spans="3:6" x14ac:dyDescent="0.3">
      <c r="E42" s="14" t="s">
        <v>155</v>
      </c>
      <c r="F42" s="14" t="s">
        <v>156</v>
      </c>
    </row>
    <row r="43" spans="3:6" x14ac:dyDescent="0.3">
      <c r="E43" s="14">
        <v>28</v>
      </c>
      <c r="F43" s="14">
        <v>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30B7-E55F-4182-A747-085006E1EC23}">
  <dimension ref="B1:K43"/>
  <sheetViews>
    <sheetView topLeftCell="A15" workbookViewId="0">
      <selection activeCell="C1" sqref="C1"/>
    </sheetView>
  </sheetViews>
  <sheetFormatPr baseColWidth="10" defaultRowHeight="14.4" x14ac:dyDescent="0.3"/>
  <cols>
    <col min="7" max="7" width="19.6640625" bestFit="1" customWidth="1"/>
    <col min="8" max="8" width="25.44140625" customWidth="1"/>
  </cols>
  <sheetData>
    <row r="1" spans="2:11" ht="15" thickBot="1" x14ac:dyDescent="0.35">
      <c r="B1" t="s">
        <v>130</v>
      </c>
      <c r="D1" s="87" t="s">
        <v>127</v>
      </c>
      <c r="E1" s="87" t="s">
        <v>128</v>
      </c>
      <c r="F1" t="s">
        <v>129</v>
      </c>
      <c r="G1" t="s">
        <v>131</v>
      </c>
    </row>
    <row r="2" spans="2:11" x14ac:dyDescent="0.3">
      <c r="B2" s="15" t="s">
        <v>43</v>
      </c>
      <c r="D2" s="14"/>
      <c r="E2" s="14"/>
    </row>
    <row r="3" spans="2:11" x14ac:dyDescent="0.3">
      <c r="B3" s="16" t="s">
        <v>44</v>
      </c>
      <c r="D3" s="14" t="s">
        <v>126</v>
      </c>
      <c r="E3" s="14"/>
    </row>
    <row r="4" spans="2:11" x14ac:dyDescent="0.3">
      <c r="B4" s="16" t="s">
        <v>45</v>
      </c>
      <c r="D4" s="14"/>
      <c r="E4" s="14"/>
    </row>
    <row r="5" spans="2:11" x14ac:dyDescent="0.3">
      <c r="B5" s="16" t="s">
        <v>46</v>
      </c>
      <c r="D5" s="14"/>
      <c r="E5" s="14" t="s">
        <v>126</v>
      </c>
    </row>
    <row r="6" spans="2:11" x14ac:dyDescent="0.3">
      <c r="B6" s="16" t="s">
        <v>47</v>
      </c>
      <c r="D6" s="14"/>
      <c r="E6" s="14" t="s">
        <v>126</v>
      </c>
      <c r="J6" t="s">
        <v>127</v>
      </c>
      <c r="K6" t="s">
        <v>152</v>
      </c>
    </row>
    <row r="7" spans="2:11" x14ac:dyDescent="0.3">
      <c r="B7" s="16" t="s">
        <v>48</v>
      </c>
      <c r="D7" s="14"/>
      <c r="E7" s="14" t="s">
        <v>126</v>
      </c>
      <c r="J7">
        <v>14</v>
      </c>
      <c r="K7">
        <v>22</v>
      </c>
    </row>
    <row r="8" spans="2:11" x14ac:dyDescent="0.3">
      <c r="B8" s="16" t="s">
        <v>49</v>
      </c>
      <c r="D8" s="14" t="s">
        <v>126</v>
      </c>
      <c r="E8" s="14" t="s">
        <v>126</v>
      </c>
    </row>
    <row r="9" spans="2:11" x14ac:dyDescent="0.3">
      <c r="B9" s="16" t="s">
        <v>50</v>
      </c>
      <c r="D9" s="14"/>
      <c r="E9" s="14" t="s">
        <v>126</v>
      </c>
    </row>
    <row r="10" spans="2:11" x14ac:dyDescent="0.3">
      <c r="B10" s="16" t="s">
        <v>51</v>
      </c>
      <c r="D10" s="14" t="s">
        <v>126</v>
      </c>
      <c r="E10" s="14" t="s">
        <v>126</v>
      </c>
    </row>
    <row r="11" spans="2:11" x14ac:dyDescent="0.3">
      <c r="B11" s="16" t="s">
        <v>52</v>
      </c>
      <c r="D11" s="14" t="s">
        <v>126</v>
      </c>
      <c r="E11" s="14"/>
    </row>
    <row r="12" spans="2:11" x14ac:dyDescent="0.3">
      <c r="B12" s="16" t="s">
        <v>53</v>
      </c>
      <c r="D12" s="14"/>
      <c r="E12" s="14" t="s">
        <v>126</v>
      </c>
    </row>
    <row r="13" spans="2:11" x14ac:dyDescent="0.3">
      <c r="B13" s="16" t="s">
        <v>54</v>
      </c>
      <c r="D13" s="14" t="s">
        <v>126</v>
      </c>
      <c r="E13" s="14" t="s">
        <v>126</v>
      </c>
    </row>
    <row r="14" spans="2:11" x14ac:dyDescent="0.3">
      <c r="B14" s="16" t="s">
        <v>55</v>
      </c>
      <c r="D14" s="14"/>
      <c r="E14" s="14" t="s">
        <v>126</v>
      </c>
      <c r="F14" s="88" t="s">
        <v>126</v>
      </c>
    </row>
    <row r="15" spans="2:11" x14ac:dyDescent="0.3">
      <c r="B15" s="16" t="s">
        <v>56</v>
      </c>
      <c r="D15" s="14"/>
      <c r="E15" s="14" t="s">
        <v>126</v>
      </c>
    </row>
    <row r="16" spans="2:11" x14ac:dyDescent="0.3">
      <c r="B16" s="16" t="s">
        <v>57</v>
      </c>
      <c r="D16" s="14"/>
      <c r="E16" s="14" t="s">
        <v>126</v>
      </c>
    </row>
    <row r="17" spans="2:5" x14ac:dyDescent="0.3">
      <c r="B17" s="16" t="s">
        <v>58</v>
      </c>
      <c r="D17" s="14"/>
      <c r="E17" s="14"/>
    </row>
    <row r="18" spans="2:5" x14ac:dyDescent="0.3">
      <c r="B18" s="16" t="s">
        <v>59</v>
      </c>
      <c r="D18" s="14"/>
      <c r="E18" s="14" t="s">
        <v>126</v>
      </c>
    </row>
    <row r="19" spans="2:5" x14ac:dyDescent="0.3">
      <c r="B19" s="16" t="s">
        <v>60</v>
      </c>
      <c r="D19" s="14" t="s">
        <v>126</v>
      </c>
      <c r="E19" s="14" t="s">
        <v>126</v>
      </c>
    </row>
    <row r="20" spans="2:5" x14ac:dyDescent="0.3">
      <c r="B20" s="16" t="s">
        <v>61</v>
      </c>
      <c r="D20" s="14"/>
      <c r="E20" s="14" t="s">
        <v>126</v>
      </c>
    </row>
    <row r="21" spans="2:5" x14ac:dyDescent="0.3">
      <c r="B21" s="16" t="s">
        <v>62</v>
      </c>
      <c r="D21" s="14" t="s">
        <v>126</v>
      </c>
      <c r="E21" s="14" t="s">
        <v>126</v>
      </c>
    </row>
    <row r="22" spans="2:5" x14ac:dyDescent="0.3">
      <c r="B22" s="16" t="s">
        <v>63</v>
      </c>
      <c r="D22" s="14"/>
    </row>
    <row r="23" spans="2:5" x14ac:dyDescent="0.3">
      <c r="B23" s="16" t="s">
        <v>64</v>
      </c>
      <c r="D23" s="14"/>
      <c r="E23" s="14"/>
    </row>
    <row r="24" spans="2:5" x14ac:dyDescent="0.3">
      <c r="B24" s="16" t="s">
        <v>65</v>
      </c>
      <c r="D24" s="14" t="s">
        <v>126</v>
      </c>
      <c r="E24" s="14" t="s">
        <v>126</v>
      </c>
    </row>
    <row r="25" spans="2:5" x14ac:dyDescent="0.3">
      <c r="B25" s="16" t="s">
        <v>66</v>
      </c>
      <c r="D25" s="14" t="s">
        <v>126</v>
      </c>
      <c r="E25" s="14"/>
    </row>
    <row r="26" spans="2:5" x14ac:dyDescent="0.3">
      <c r="B26" s="16" t="s">
        <v>67</v>
      </c>
      <c r="D26" s="14"/>
      <c r="E26" s="14" t="s">
        <v>126</v>
      </c>
    </row>
    <row r="27" spans="2:5" x14ac:dyDescent="0.3">
      <c r="B27" s="16" t="s">
        <v>68</v>
      </c>
      <c r="D27" s="14" t="s">
        <v>126</v>
      </c>
      <c r="E27" s="14" t="s">
        <v>126</v>
      </c>
    </row>
    <row r="28" spans="2:5" x14ac:dyDescent="0.3">
      <c r="B28" s="16" t="s">
        <v>69</v>
      </c>
      <c r="D28" s="14"/>
      <c r="E28" s="14"/>
    </row>
    <row r="29" spans="2:5" x14ac:dyDescent="0.3">
      <c r="B29" s="16" t="s">
        <v>70</v>
      </c>
      <c r="D29" s="14"/>
      <c r="E29" s="14"/>
    </row>
    <row r="30" spans="2:5" x14ac:dyDescent="0.3">
      <c r="B30" s="16" t="s">
        <v>71</v>
      </c>
      <c r="D30" s="14" t="s">
        <v>126</v>
      </c>
      <c r="E30" s="14" t="s">
        <v>126</v>
      </c>
    </row>
    <row r="31" spans="2:5" x14ac:dyDescent="0.3">
      <c r="B31" s="16" t="s">
        <v>72</v>
      </c>
      <c r="D31" s="14" t="s">
        <v>126</v>
      </c>
      <c r="E31" s="14"/>
    </row>
    <row r="32" spans="2:5" x14ac:dyDescent="0.3">
      <c r="B32" s="16" t="s">
        <v>73</v>
      </c>
      <c r="D32" s="14"/>
      <c r="E32" s="14" t="s">
        <v>126</v>
      </c>
    </row>
    <row r="33" spans="2:6" x14ac:dyDescent="0.3">
      <c r="B33" s="16" t="s">
        <v>74</v>
      </c>
      <c r="D33" s="14"/>
      <c r="E33" s="14" t="s">
        <v>126</v>
      </c>
    </row>
    <row r="34" spans="2:6" x14ac:dyDescent="0.3">
      <c r="B34" s="16" t="s">
        <v>75</v>
      </c>
      <c r="D34" s="14" t="s">
        <v>126</v>
      </c>
      <c r="E34" s="14" t="s">
        <v>126</v>
      </c>
    </row>
    <row r="35" spans="2:6" x14ac:dyDescent="0.3">
      <c r="B35" s="16" t="s">
        <v>76</v>
      </c>
      <c r="D35" s="14"/>
      <c r="E35" s="14" t="s">
        <v>126</v>
      </c>
    </row>
    <row r="36" spans="2:6" x14ac:dyDescent="0.3">
      <c r="B36" s="16" t="s">
        <v>77</v>
      </c>
      <c r="D36" s="14" t="s">
        <v>126</v>
      </c>
      <c r="E36" s="14" t="s">
        <v>126</v>
      </c>
    </row>
    <row r="37" spans="2:6" x14ac:dyDescent="0.3">
      <c r="B37" s="16" t="s">
        <v>78</v>
      </c>
      <c r="D37" s="14"/>
      <c r="E37" s="14" t="s">
        <v>126</v>
      </c>
    </row>
    <row r="38" spans="2:6" ht="15" thickBot="1" x14ac:dyDescent="0.35">
      <c r="B38" s="17" t="s">
        <v>79</v>
      </c>
      <c r="D38" s="14"/>
      <c r="E38" s="14" t="s">
        <v>126</v>
      </c>
    </row>
    <row r="42" spans="2:6" x14ac:dyDescent="0.3">
      <c r="E42" t="s">
        <v>153</v>
      </c>
      <c r="F42" t="s">
        <v>154</v>
      </c>
    </row>
    <row r="43" spans="2:6" x14ac:dyDescent="0.3">
      <c r="E43">
        <v>26</v>
      </c>
      <c r="F43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F62A-2D43-418A-B179-B01225ED386A}">
  <dimension ref="B2:E39"/>
  <sheetViews>
    <sheetView workbookViewId="0">
      <selection activeCell="C1" sqref="C1"/>
    </sheetView>
  </sheetViews>
  <sheetFormatPr baseColWidth="10" defaultRowHeight="14.4" x14ac:dyDescent="0.3"/>
  <cols>
    <col min="3" max="3" width="14.21875" bestFit="1" customWidth="1"/>
    <col min="4" max="4" width="19.5546875" bestFit="1" customWidth="1"/>
  </cols>
  <sheetData>
    <row r="2" spans="2:5" ht="15" thickBot="1" x14ac:dyDescent="0.35">
      <c r="D2" t="s">
        <v>132</v>
      </c>
      <c r="E2" t="s">
        <v>133</v>
      </c>
    </row>
    <row r="3" spans="2:5" x14ac:dyDescent="0.3">
      <c r="B3" s="15" t="s">
        <v>43</v>
      </c>
      <c r="D3" t="s">
        <v>126</v>
      </c>
    </row>
    <row r="4" spans="2:5" x14ac:dyDescent="0.3">
      <c r="B4" s="16" t="s">
        <v>44</v>
      </c>
      <c r="D4" t="s">
        <v>126</v>
      </c>
      <c r="E4" t="s">
        <v>126</v>
      </c>
    </row>
    <row r="5" spans="2:5" x14ac:dyDescent="0.3">
      <c r="B5" s="16" t="s">
        <v>45</v>
      </c>
      <c r="D5" t="s">
        <v>126</v>
      </c>
      <c r="E5" t="s">
        <v>126</v>
      </c>
    </row>
    <row r="6" spans="2:5" x14ac:dyDescent="0.3">
      <c r="B6" s="16" t="s">
        <v>46</v>
      </c>
      <c r="D6" t="s">
        <v>126</v>
      </c>
      <c r="E6" t="s">
        <v>126</v>
      </c>
    </row>
    <row r="7" spans="2:5" x14ac:dyDescent="0.3">
      <c r="B7" s="16" t="s">
        <v>47</v>
      </c>
      <c r="D7" t="s">
        <v>126</v>
      </c>
      <c r="E7" t="s">
        <v>126</v>
      </c>
    </row>
    <row r="8" spans="2:5" x14ac:dyDescent="0.3">
      <c r="B8" s="16" t="s">
        <v>48</v>
      </c>
      <c r="E8" t="s">
        <v>126</v>
      </c>
    </row>
    <row r="9" spans="2:5" x14ac:dyDescent="0.3">
      <c r="B9" s="16" t="s">
        <v>49</v>
      </c>
      <c r="D9" t="s">
        <v>126</v>
      </c>
      <c r="E9" t="s">
        <v>126</v>
      </c>
    </row>
    <row r="10" spans="2:5" x14ac:dyDescent="0.3">
      <c r="B10" s="16" t="s">
        <v>50</v>
      </c>
      <c r="D10" t="s">
        <v>126</v>
      </c>
      <c r="E10" t="s">
        <v>126</v>
      </c>
    </row>
    <row r="11" spans="2:5" x14ac:dyDescent="0.3">
      <c r="B11" s="16" t="s">
        <v>51</v>
      </c>
      <c r="E11" t="s">
        <v>126</v>
      </c>
    </row>
    <row r="12" spans="2:5" x14ac:dyDescent="0.3">
      <c r="B12" s="16" t="s">
        <v>52</v>
      </c>
      <c r="D12" t="s">
        <v>126</v>
      </c>
      <c r="E12" t="s">
        <v>126</v>
      </c>
    </row>
    <row r="13" spans="2:5" x14ac:dyDescent="0.3">
      <c r="B13" s="16" t="s">
        <v>53</v>
      </c>
      <c r="D13" t="s">
        <v>126</v>
      </c>
    </row>
    <row r="14" spans="2:5" x14ac:dyDescent="0.3">
      <c r="B14" s="16" t="s">
        <v>54</v>
      </c>
      <c r="E14" t="s">
        <v>126</v>
      </c>
    </row>
    <row r="15" spans="2:5" x14ac:dyDescent="0.3">
      <c r="B15" s="16" t="s">
        <v>55</v>
      </c>
      <c r="D15" t="s">
        <v>126</v>
      </c>
      <c r="E15" t="s">
        <v>126</v>
      </c>
    </row>
    <row r="16" spans="2:5" x14ac:dyDescent="0.3">
      <c r="B16" s="16" t="s">
        <v>56</v>
      </c>
      <c r="D16" t="s">
        <v>126</v>
      </c>
      <c r="E16" t="s">
        <v>126</v>
      </c>
    </row>
    <row r="17" spans="2:5" x14ac:dyDescent="0.3">
      <c r="B17" s="16" t="s">
        <v>57</v>
      </c>
      <c r="E17" t="s">
        <v>126</v>
      </c>
    </row>
    <row r="18" spans="2:5" x14ac:dyDescent="0.3">
      <c r="B18" s="16" t="s">
        <v>58</v>
      </c>
      <c r="D18" t="s">
        <v>126</v>
      </c>
    </row>
    <row r="19" spans="2:5" x14ac:dyDescent="0.3">
      <c r="B19" s="16" t="s">
        <v>59</v>
      </c>
      <c r="D19" t="s">
        <v>126</v>
      </c>
    </row>
    <row r="20" spans="2:5" x14ac:dyDescent="0.3">
      <c r="B20" s="16" t="s">
        <v>60</v>
      </c>
      <c r="D20" t="s">
        <v>126</v>
      </c>
      <c r="E20" t="s">
        <v>126</v>
      </c>
    </row>
    <row r="21" spans="2:5" x14ac:dyDescent="0.3">
      <c r="B21" s="16" t="s">
        <v>61</v>
      </c>
      <c r="E21" t="s">
        <v>126</v>
      </c>
    </row>
    <row r="22" spans="2:5" x14ac:dyDescent="0.3">
      <c r="B22" s="16" t="s">
        <v>62</v>
      </c>
    </row>
    <row r="23" spans="2:5" x14ac:dyDescent="0.3">
      <c r="B23" s="16" t="s">
        <v>63</v>
      </c>
      <c r="D23" t="s">
        <v>126</v>
      </c>
      <c r="E23" t="s">
        <v>126</v>
      </c>
    </row>
    <row r="24" spans="2:5" x14ac:dyDescent="0.3">
      <c r="B24" s="16" t="s">
        <v>64</v>
      </c>
    </row>
    <row r="25" spans="2:5" x14ac:dyDescent="0.3">
      <c r="B25" s="16" t="s">
        <v>65</v>
      </c>
      <c r="D25" t="s">
        <v>126</v>
      </c>
      <c r="E25" t="s">
        <v>126</v>
      </c>
    </row>
    <row r="26" spans="2:5" x14ac:dyDescent="0.3">
      <c r="B26" s="16" t="s">
        <v>66</v>
      </c>
      <c r="E26" t="s">
        <v>126</v>
      </c>
    </row>
    <row r="27" spans="2:5" x14ac:dyDescent="0.3">
      <c r="B27" s="16" t="s">
        <v>67</v>
      </c>
      <c r="D27" t="s">
        <v>126</v>
      </c>
      <c r="E27" t="s">
        <v>126</v>
      </c>
    </row>
    <row r="28" spans="2:5" x14ac:dyDescent="0.3">
      <c r="B28" s="16" t="s">
        <v>68</v>
      </c>
      <c r="D28" t="s">
        <v>126</v>
      </c>
      <c r="E28" t="s">
        <v>126</v>
      </c>
    </row>
    <row r="29" spans="2:5" x14ac:dyDescent="0.3">
      <c r="B29" s="16" t="s">
        <v>69</v>
      </c>
    </row>
    <row r="30" spans="2:5" x14ac:dyDescent="0.3">
      <c r="B30" s="16" t="s">
        <v>70</v>
      </c>
      <c r="D30" t="s">
        <v>126</v>
      </c>
    </row>
    <row r="31" spans="2:5" x14ac:dyDescent="0.3">
      <c r="B31" s="16" t="s">
        <v>71</v>
      </c>
      <c r="D31" t="s">
        <v>126</v>
      </c>
      <c r="E31" t="s">
        <v>126</v>
      </c>
    </row>
    <row r="32" spans="2:5" x14ac:dyDescent="0.3">
      <c r="B32" s="16" t="s">
        <v>72</v>
      </c>
      <c r="E32" t="s">
        <v>126</v>
      </c>
    </row>
    <row r="33" spans="2:5" x14ac:dyDescent="0.3">
      <c r="B33" s="16" t="s">
        <v>73</v>
      </c>
      <c r="D33" t="s">
        <v>126</v>
      </c>
      <c r="E33" t="s">
        <v>126</v>
      </c>
    </row>
    <row r="34" spans="2:5" x14ac:dyDescent="0.3">
      <c r="B34" s="16" t="s">
        <v>74</v>
      </c>
    </row>
    <row r="35" spans="2:5" x14ac:dyDescent="0.3">
      <c r="B35" s="16" t="s">
        <v>75</v>
      </c>
      <c r="D35" t="s">
        <v>126</v>
      </c>
      <c r="E35" t="s">
        <v>126</v>
      </c>
    </row>
    <row r="36" spans="2:5" x14ac:dyDescent="0.3">
      <c r="B36" s="16" t="s">
        <v>76</v>
      </c>
    </row>
    <row r="37" spans="2:5" x14ac:dyDescent="0.3">
      <c r="B37" s="16" t="s">
        <v>77</v>
      </c>
      <c r="E37" t="s">
        <v>126</v>
      </c>
    </row>
    <row r="38" spans="2:5" x14ac:dyDescent="0.3">
      <c r="B38" s="16" t="s">
        <v>78</v>
      </c>
      <c r="D38" t="s">
        <v>126</v>
      </c>
      <c r="E38" t="s">
        <v>126</v>
      </c>
    </row>
    <row r="39" spans="2:5" ht="15" thickBot="1" x14ac:dyDescent="0.35">
      <c r="B39" s="17" t="s">
        <v>79</v>
      </c>
      <c r="D39" t="s">
        <v>126</v>
      </c>
      <c r="E39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Gen Data</vt:lpstr>
      <vt:lpstr>Representative particpants</vt:lpstr>
      <vt:lpstr>male vs fem</vt:lpstr>
      <vt:lpstr>Disliked Videos</vt:lpstr>
      <vt:lpstr>Time and answer limit</vt:lpstr>
      <vt:lpstr>time 4 contributing</vt:lpstr>
      <vt:lpstr>perceived improvement</vt:lpstr>
      <vt:lpstr>Liked choice</vt:lpstr>
      <vt:lpstr>Use forums at T</vt:lpstr>
      <vt:lpstr>introverted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</dc:creator>
  <cp:lastModifiedBy>Gabriel Leon</cp:lastModifiedBy>
  <dcterms:created xsi:type="dcterms:W3CDTF">2015-06-05T18:19:34Z</dcterms:created>
  <dcterms:modified xsi:type="dcterms:W3CDTF">2023-12-12T18:00:53Z</dcterms:modified>
</cp:coreProperties>
</file>